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itsynaLV\Desktop\РАСКРЫТИЕ ИНФОРМАЦИИ\Для размещения на сайте\Раскрытие ЭЭ\Передача_Выработка\2021\Годовая до 01.04\"/>
    </mc:Choice>
  </mc:AlternateContent>
  <bookViews>
    <workbookView xWindow="-90" yWindow="-45" windowWidth="19320" windowHeight="6075" tabRatio="858" activeTab="20"/>
  </bookViews>
  <sheets>
    <sheet name="1.1" sheetId="16" r:id="rId1"/>
    <sheet name="1.2" sheetId="17" r:id="rId2"/>
    <sheet name="1.3" sheetId="18" r:id="rId3"/>
    <sheet name="1.4" sheetId="19" r:id="rId4"/>
    <sheet name="2.1" sheetId="1" r:id="rId5"/>
    <sheet name="2.2" sheetId="2" r:id="rId6"/>
    <sheet name="2.3" sheetId="3" r:id="rId7"/>
    <sheet name="3.1" sheetId="20" r:id="rId8"/>
    <sheet name="3.2" sheetId="21" r:id="rId9"/>
    <sheet name="3.4" sheetId="5" r:id="rId10"/>
    <sheet name="3.5" sheetId="6" r:id="rId11"/>
    <sheet name="3.5 ЯНАО" sheetId="23" r:id="rId12"/>
    <sheet name="4.1" sheetId="7" r:id="rId13"/>
    <sheet name="4.2" sheetId="8" r:id="rId14"/>
    <sheet name="4.3" sheetId="9" r:id="rId15"/>
    <sheet name="4.4" sheetId="10" r:id="rId16"/>
    <sheet name="4.5" sheetId="11" r:id="rId17"/>
    <sheet name="4.6" sheetId="12" r:id="rId18"/>
    <sheet name="4.7" sheetId="13" r:id="rId19"/>
    <sheet name="4.8" sheetId="14" r:id="rId20"/>
    <sheet name="4.9" sheetId="15" r:id="rId21"/>
    <sheet name="Лист1" sheetId="22" r:id="rId22"/>
  </sheets>
  <definedNames>
    <definedName name="_xlnm.Print_Area" localSheetId="0">'1.1'!$A$1:$F$46</definedName>
    <definedName name="_xlnm.Print_Area" localSheetId="1">'1.2'!$A$1:$E$14</definedName>
    <definedName name="_xlnm.Print_Area" localSheetId="2">'1.3'!$A$1:$E$26</definedName>
    <definedName name="_xlnm.Print_Area" localSheetId="3">'1.4'!$A$1:$E$22</definedName>
    <definedName name="_xlnm.Print_Area" localSheetId="4">'2.1'!$A$1:$E$37</definedName>
    <definedName name="_xlnm.Print_Area" localSheetId="5">'2.2'!$A$1:$U$22</definedName>
    <definedName name="_xlnm.Print_Area" localSheetId="6">'2.3'!$A$1</definedName>
    <definedName name="_xlnm.Print_Area" localSheetId="7">'3.1'!$A$1:$B$28</definedName>
    <definedName name="_xlnm.Print_Area" localSheetId="8">'3.2'!$A$2:$V$2</definedName>
    <definedName name="_xlnm.Print_Area" localSheetId="9">'3.4'!$A$1:$R$26</definedName>
    <definedName name="_xlnm.Print_Area" localSheetId="10">'3.5'!$A$1:$I$28</definedName>
    <definedName name="_xlnm.Print_Area" localSheetId="11">'3.5 ЯНАО'!$A$1:$I$28</definedName>
    <definedName name="_xlnm.Print_Area" localSheetId="12">'4.1'!$A$1:$Q$38</definedName>
    <definedName name="_xlnm.Print_Area" localSheetId="13">'4.2'!$A$1:$L$13</definedName>
    <definedName name="_xlnm.Print_Area" localSheetId="14">'4.3'!$A$1:$D$15</definedName>
    <definedName name="_xlnm.Print_Area" localSheetId="15">'4.4'!$A$1:$C$11</definedName>
    <definedName name="_xlnm.Print_Area" localSheetId="17">'4.6'!$A$1:$U$4</definedName>
    <definedName name="_xlnm.Print_Area" localSheetId="20">'4.9'!$A$1:$AE$24</definedName>
  </definedNames>
  <calcPr calcId="152511"/>
</workbook>
</file>

<file path=xl/calcChain.xml><?xml version="1.0" encoding="utf-8"?>
<calcChain xmlns="http://schemas.openxmlformats.org/spreadsheetml/2006/main">
  <c r="H9" i="23" l="1"/>
  <c r="I9" i="23"/>
  <c r="I8" i="23"/>
  <c r="H8" i="23"/>
  <c r="H9" i="6"/>
  <c r="I9" i="6"/>
  <c r="I8" i="6"/>
  <c r="H8" i="6"/>
  <c r="E13" i="18" l="1"/>
  <c r="E14" i="18"/>
  <c r="E15" i="18"/>
  <c r="E16" i="18"/>
  <c r="E10" i="18"/>
  <c r="D38" i="16" l="1"/>
  <c r="C38" i="16" s="1"/>
  <c r="D37" i="16"/>
  <c r="C37" i="16" s="1"/>
  <c r="E32" i="16" l="1"/>
  <c r="D32" i="16"/>
  <c r="F32" i="16" l="1"/>
  <c r="A7" i="15"/>
  <c r="A8" i="15" s="1"/>
  <c r="A9" i="15" s="1"/>
  <c r="A10" i="15" s="1"/>
  <c r="A11" i="15" s="1"/>
  <c r="A12" i="15" s="1"/>
  <c r="A13" i="15" s="1"/>
  <c r="A14" i="15" s="1"/>
  <c r="A15" i="15" s="1"/>
  <c r="A16" i="15" s="1"/>
</calcChain>
</file>

<file path=xl/comments1.xml><?xml version="1.0" encoding="utf-8"?>
<comments xmlns="http://schemas.openxmlformats.org/spreadsheetml/2006/main">
  <authors>
    <author>Андревa Ольга Владимировна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Андревa Ольга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в таблице 4.3</t>
        </r>
      </text>
    </comment>
  </commentList>
</comments>
</file>

<file path=xl/sharedStrings.xml><?xml version="1.0" encoding="utf-8"?>
<sst xmlns="http://schemas.openxmlformats.org/spreadsheetml/2006/main" count="744" uniqueCount="278">
  <si>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</si>
  <si>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</si>
  <si>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</si>
  <si>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</si>
  <si>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</si>
  <si>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</si>
  <si>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</si>
  <si>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</si>
  <si>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</si>
  <si>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 Общая информация о сетевой организации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</si>
  <si>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</si>
  <si>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</si>
  <si>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</si>
  <si>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</si>
  <si>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</si>
  <si>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</si>
  <si>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</si>
  <si>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</si>
  <si>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</si>
  <si>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</si>
  <si>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</si>
  <si>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</si>
  <si>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</si>
  <si>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</si>
  <si>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</si>
  <si>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</si>
  <si>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</si>
  <si>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</si>
  <si>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</si>
  <si>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</si>
  <si>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</si>
  <si>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</si>
  <si>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</si>
  <si>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</si>
  <si>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</si>
  <si>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</si>
  <si>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</si>
  <si>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</si>
  <si>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</si>
  <si>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</si>
  <si>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</si>
  <si>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</si>
  <si>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</si>
  <si>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</si>
  <si>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</si>
  <si>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</si>
  <si>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</si>
  <si>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</si>
  <si>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</si>
  <si>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</si>
  <si>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</si>
  <si>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</si>
  <si>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</si>
  <si>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</si>
  <si>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</si>
  <si>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</si>
  <si>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</si>
  <si>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</si>
  <si>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</si>
  <si>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</si>
  <si>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</si>
  <si>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</si>
  <si>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</si>
  <si>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</si>
  <si>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</si>
  <si>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</si>
  <si>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</si>
  <si>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</si>
  <si>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</si>
  <si>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</si>
  <si>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</si>
  <si>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</si>
  <si>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</si>
  <si>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</si>
  <si>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</si>
  <si>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</si>
  <si>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</si>
  <si>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</si>
  <si>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</si>
  <si>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</si>
  <si>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</si>
  <si>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</si>
  <si>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</si>
  <si>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</si>
  <si>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</si>
  <si>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</si>
  <si>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</si>
  <si>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</si>
  <si>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</si>
  <si>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Динамика изменения показателя %</t>
  </si>
  <si>
    <t xml:space="preserve">Показатель средней продолжительности прекращений передачи электрической энергии,         (П SAIDI) </t>
  </si>
  <si>
    <t>Показатель средней частоты прекращений передачи электрической энергии,                                                                     ( 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</si>
  <si>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(П SAIDI 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</si>
  <si>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                       (П SAIFI, план)</t>
  </si>
  <si>
    <t>Категории обращений потребите-лей</t>
  </si>
  <si>
    <t>1.4.</t>
  </si>
  <si>
    <t>1.5.</t>
  </si>
  <si>
    <t>1.6.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</si>
  <si>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</si>
  <si>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</si>
  <si>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</si>
  <si>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</si>
  <si>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</si>
  <si>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</si>
  <si>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</si>
  <si>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</si>
  <si>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</si>
  <si>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r>
      <t xml:space="preserve">Износ оборудования, % </t>
    </r>
    <r>
      <rPr>
        <vertAlign val="superscript"/>
        <sz val="11"/>
        <color indexed="8"/>
        <rFont val="Times New Roman"/>
        <family val="1"/>
        <charset val="204"/>
      </rPr>
      <t>ii</t>
    </r>
  </si>
  <si>
    <t>Линий электропередачи</t>
  </si>
  <si>
    <t>Оборудования ПС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</si>
  <si>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</si>
  <si>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</si>
  <si>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</si>
  <si>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</si>
  <si>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</si>
  <si>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</si>
  <si>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</si>
  <si>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</si>
  <si>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</si>
  <si>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</si>
  <si>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</si>
  <si>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</si>
  <si>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</si>
  <si>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</si>
  <si>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</si>
  <si>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</si>
  <si>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</si>
  <si>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</si>
  <si>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</si>
  <si>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</si>
  <si>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</si>
  <si>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</si>
  <si>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</si>
  <si>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</si>
  <si>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</si>
  <si>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</si>
  <si>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</si>
  <si>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</si>
  <si>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</si>
  <si>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потребителей.</t>
  </si>
  <si>
    <t>1</t>
  </si>
  <si>
    <t>1.1</t>
  </si>
  <si>
    <t>1.2</t>
  </si>
  <si>
    <t>1.3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</si>
  <si>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</si>
  <si>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</si>
  <si>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</si>
  <si>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</si>
  <si>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</si>
  <si>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</si>
  <si>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</si>
  <si>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</si>
  <si>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</si>
  <si>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</si>
  <si>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</si>
  <si>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</si>
  <si>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</si>
  <si>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</si>
  <si>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 xml:space="preserve"> </t>
  </si>
  <si>
    <t>количество потребителей услуг сетевой организации, в т.ч.</t>
  </si>
  <si>
    <t>юридические лица</t>
  </si>
  <si>
    <t>физические лица</t>
  </si>
  <si>
    <t xml:space="preserve">1.1. Количество потребителей услуг сетевой организации </t>
  </si>
  <si>
    <t>в т.ч.</t>
  </si>
  <si>
    <t>1.1.</t>
  </si>
  <si>
    <t>1.2.</t>
  </si>
  <si>
    <t>1.3.</t>
  </si>
  <si>
    <t>2.</t>
  </si>
  <si>
    <t>2.1.</t>
  </si>
  <si>
    <t>2.2.</t>
  </si>
  <si>
    <t>2.3.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</si>
  <si>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(П SAIFI, план)</t>
  </si>
  <si>
    <t>Тип потребителей услуг, уровни напряжения, категории надежности электроснабжения</t>
  </si>
  <si>
    <t>кол-во потребителей, годы</t>
  </si>
  <si>
    <t>Юридические лица</t>
  </si>
  <si>
    <t>1 КАТЕГОРИЯ</t>
  </si>
  <si>
    <t>2 КАТЕГОРИЯ</t>
  </si>
  <si>
    <t>3 КАТЕГОРИЯ</t>
  </si>
  <si>
    <t>Физические лица</t>
  </si>
  <si>
    <t>ВСЕГО ПОТРЕБИТЕЛЕЙ</t>
  </si>
  <si>
    <t>Объекты электросетевого хозяйства</t>
  </si>
  <si>
    <t>Количество ЦРП  10кВ</t>
  </si>
  <si>
    <t>Количество подстанций  6(10) кВ</t>
  </si>
  <si>
    <t xml:space="preserve">1.3. Информация об объектах электросетевого хозяйства </t>
  </si>
  <si>
    <t>Длина ВЛ 35 кВ, км</t>
  </si>
  <si>
    <t>Длина ВЛ 6(10) кВ, км</t>
  </si>
  <si>
    <t>Длина ВЛ 0,4 кВ, км</t>
  </si>
  <si>
    <t>Длина КЛ 6(10) кВ, км</t>
  </si>
  <si>
    <t>Длина КЛ 0,4 кВ, км</t>
  </si>
  <si>
    <t>Динамика изменения показателя,%</t>
  </si>
  <si>
    <t xml:space="preserve">1.4. Уровень физического износа объектов электросетевого хозяйства сетевой организации </t>
  </si>
  <si>
    <t xml:space="preserve">3.1. Информация о наличии невостребованной мощности </t>
  </si>
  <si>
    <t>1. Сведения о наличии объема свободной для технологического присоединения потребителей трансформаторной мощности</t>
  </si>
  <si>
    <t>Наименование центра питания                                 (трансформаторной подстанции)</t>
  </si>
  <si>
    <t>Текущий объем свободной мощности, 
кВА</t>
  </si>
  <si>
    <t xml:space="preserve">номер телефона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</si>
  <si>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  (П SAIDI, план)</t>
  </si>
  <si>
    <r>
      <t>Показатель средней частоты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 xml:space="preserve">П </t>
    </r>
    <r>
      <rPr>
        <sz val="11"/>
        <color indexed="8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</si>
  <si>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 xml:space="preserve"> SAIDI )</t>
    </r>
  </si>
  <si>
    <t>количество точек поставки, в т.ч.</t>
  </si>
  <si>
    <t>Всего обращений потребителей, в том числе:</t>
  </si>
  <si>
    <t>минут</t>
  </si>
  <si>
    <t>N-1</t>
  </si>
  <si>
    <t>N (текущий год)</t>
  </si>
  <si>
    <t>количество потребителей услуг сетевой организации</t>
  </si>
  <si>
    <r>
      <rPr>
        <b/>
        <sz val="12"/>
        <color theme="1"/>
        <rFont val="Times New Roman"/>
        <family val="1"/>
        <charset val="204"/>
      </rPr>
      <t>2. Информация о качестве услуг по передаче
электрической энергии</t>
    </r>
    <r>
      <rPr>
        <sz val="11"/>
        <color theme="1"/>
        <rFont val="Times New Roman"/>
        <family val="1"/>
        <charset val="204"/>
      </rPr>
  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</si>
  <si>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</si>
  <si>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</si>
  <si>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</t>
  </si>
  <si>
    <t xml:space="preserve">
3.4. Сведения о качестве услуг по технологическому присоединению к электрическим сетям сетевой организации
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</si>
  <si>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</si>
  <si>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</si>
  <si>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</si>
  <si>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</si>
  <si>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12.01.1995 № 5-ФЗ "О ветеранах" (Собрание законодательства Российской Федерации, 2000, № 2, ст. 161; № 19, ст. 2023; 2001, № 1, ст. 2; № 33, ст. 3427; № 53, ст. 5030; 2002, № 30, ст. 3033; № 48, ст. 4743; № 52, ст. 5132; 2003, № 19, ст. 1750; 2004, № 19, ст. 1837; № 25, ст. 2480; № 27, ст. 2711; № 35, ст. 3607; № 52, ст. 5038; 2005, № 1, ст. 25; № 19, ст. 1748; № 52, ст. 5576; 2007, № 43, ст. 5084; 2008, № 9, ст. 817; № 29, ст. 3410; № 30, ст. 3609; № 40, ст. 4501; № 52, ст. 6224; 2009, № 18, ст. 2152; № 26, ст. 3133; № 29, ст. 3623; № 30, ст. 3739; № 51, ст. 6148; № 52, ст. 6403; 2010, № 19, ст. 2287; № 27, ст. 3433; № 30, ст. 3991; № 31, ст. 4206; № 50, ст. 6609; 2011, № 45, ст. 6337; № 47, ст. 6608; 2012, № 43, ст. 5782; 2013, № 14, ст. 1654; № 19, ст. 2331; № 27, ст. 3477; № 48, ст. 6165; 2014, № 23, ст. 2930; № 26, ст. 3406; № 52, ст. 7537; 2015, №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№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№ 21, ст. 699; Ведомости Съезда народных депутатов Российской Федерации и Верховного Совета Российской Федерации, 1992, № 32, ст. 1861; Собрание законодательства Российской Федерации, 1995, № 48, ст. 4561; 1996, № 51, ст. 5680; 1997, № 47, ст. 5341; 1998, № 48, ст. 5850; 1999, № 16, ст. 1937; № 28, ст. 3460; 2000, № 33, ст. 3348; 2001, № 1, ст. 2; № 7, ст. 610; № 33, ст. 3413; 2002, № 30, ст. 3033; № 50, ст. 4929; № 53, ст. 5030; 2002, № 52, ст. 5132; 2003, № 43, ст. 4108; № 52, ст. 5038; 2004, № 18, ст. 1689; № 35, ст. 3607; 2006, № 6, ст. 637; № 30, ст. 3288; № 50, ст. 5285; 2007, № 46, ст. 5554; 2008, № 9, ст. 817; № 29, ст. 3410; № 30, ст. 3616; № 52, ст. 6224; № 52, ст. 6236; 2009, № 18, ст. 2152; № 30, ст. 3739; 2011, № 23, ст. 3270; № 29, ст. 4297; № 47, ст. 6608; № 49, ст. 7024; 2012, № 26, ст. 3446; № 53, ст. 7654; 2013, № 19, ст. 2331; № 27, ст. 3443; № 27, ст. 3446; № 27, ст. 3477; № 51, ст. 6693; 2014, № 26, ст. 3406; № 30, ст. 4217; № 40, ст. 5322; № 52, ст. 7539; 2015, № 14, ст. 2008)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</si>
  <si>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</si>
  <si>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 xml:space="preserve">"Приложение № 7
к Единым стандартам
качества обслуживания сетевыми
организациями потребителей
услуг сетевых организаций
</t>
  </si>
  <si>
    <t>1.4</t>
  </si>
  <si>
    <t>ВН (110 кВ)</t>
  </si>
  <si>
    <t>Количество подстанций  110 кВ</t>
  </si>
  <si>
    <t>Длина ВЛ 110 кВ, км</t>
  </si>
  <si>
    <t>Выполнение ППР оборудования согласно графику в целях поддержания работоспособности оборудования.</t>
  </si>
  <si>
    <t>-</t>
  </si>
  <si>
    <t>7</t>
  </si>
  <si>
    <t>7.1</t>
  </si>
  <si>
    <t>7.2</t>
  </si>
  <si>
    <t>500 - сельская местность/300 - городская местность</t>
  </si>
  <si>
    <t>оказание услуг по передаче электрической энергии</t>
  </si>
  <si>
    <t>Обращения, содержащие жалобу</t>
  </si>
  <si>
    <t>Обращения, содержащие заявку на оказание услуг</t>
  </si>
  <si>
    <t>Количество подстанций  35 кВ</t>
  </si>
  <si>
    <t xml:space="preserve">Всего </t>
  </si>
  <si>
    <t>Да*</t>
  </si>
  <si>
    <t>* - при необходимости строительства ПС ТП осуществляется по индивидуальному проекту (тарифу)</t>
  </si>
  <si>
    <t>Тюменская область</t>
  </si>
  <si>
    <t>г. Сургут, ул. Уиверситетская, 1</t>
  </si>
  <si>
    <t>Здание администрации ООО "Газпром трансгаз Сургут"</t>
  </si>
  <si>
    <t>(3462) 75-04-59, telegraf@surgut.gazprom.ru</t>
  </si>
  <si>
    <t>дневной</t>
  </si>
  <si>
    <t>Технологическое присоединение</t>
  </si>
  <si>
    <t>нет</t>
  </si>
  <si>
    <t>п/с "Звезда" 110/6</t>
  </si>
  <si>
    <t>п/с "Пур" 110/10</t>
  </si>
  <si>
    <t>п/с "Пурпейская" 110/6</t>
  </si>
  <si>
    <t>п/с "Губкинская" 110/6</t>
  </si>
  <si>
    <t xml:space="preserve">п/с "Комплект" 110/10 </t>
  </si>
  <si>
    <t>п/с "Орть-Ягун" 110/6</t>
  </si>
  <si>
    <t>п/с "КС-3" 220/10</t>
  </si>
  <si>
    <t>п/с "КС-4" 110/10</t>
  </si>
  <si>
    <t>п/с "КС-5" 220/10</t>
  </si>
  <si>
    <t>п/с "КС-6" 110/10</t>
  </si>
  <si>
    <t>п/с "КС-7" 110/10/10</t>
  </si>
  <si>
    <t>п/с "Туртас" 110/10</t>
  </si>
  <si>
    <t>п/с "КС-9" 110/10/10</t>
  </si>
  <si>
    <t>п/с "КС-10" 110/10</t>
  </si>
  <si>
    <t>п/с "КС-11" 110/10</t>
  </si>
  <si>
    <t>п/с "Омская" 110/10</t>
  </si>
  <si>
    <t>** - расчет стоимости ТП произведен на основании решения РЭК ТО, ХМАО-Югры, ЯНАО. 
Фактически произведенные оказанные услуги по ТП отсутствуют</t>
  </si>
  <si>
    <t>ООО "Газпром трансгаз Сургут"</t>
  </si>
  <si>
    <t>Заместитель начальника ОГЭ________________________Д.С. Иванов</t>
  </si>
  <si>
    <t>Заместитель начальника ОГЭ____________________Д.С. Иванов</t>
  </si>
  <si>
    <t>Заместитель начальника ОГЭ__________________Д.С. Иванов</t>
  </si>
  <si>
    <t>Заместитель начальника ОГЭ ____________________________Д.С. Иванов</t>
  </si>
  <si>
    <t>Заместитель начальника ОГЭ___________________________________________Д.С. Иванов</t>
  </si>
  <si>
    <t>Заместитель начальника ОГЭ__________________________Д.С. Иванов</t>
  </si>
  <si>
    <t>Заместитель начальника ОГЭ_______________________________________Д.С. Иванов</t>
  </si>
  <si>
    <t>Заместитель начальника ОГЭ ____________________________________Д.С. Иванов</t>
  </si>
  <si>
    <t>Заместитель начальника ОГЭ ______________________________________________Д.С. Иванов</t>
  </si>
  <si>
    <t>Заместитель начальника ОГЭ_____________________________________________Д.С. Иванов</t>
  </si>
  <si>
    <t>Заместитель начальника ОГЭ_________________Д.С. Иванов</t>
  </si>
  <si>
    <t>Заместитель начальника ОГЭ_______________________________________________________Д.С. Иванов</t>
  </si>
  <si>
    <t xml:space="preserve"> Информация о качестве обслуживания потребителей услуг за 2019 год                                     </t>
  </si>
  <si>
    <t>Службы ЭТВС филиалов ООО "Газпром трансгаз Сургут"</t>
  </si>
  <si>
    <t>(3462) 75-04-59</t>
  </si>
  <si>
    <t>1.2. Количество точек поставки всего и точек поставки, оборудованных приборами учета электрической энергии за 2021 г.</t>
  </si>
  <si>
    <t xml:space="preserve">3.5. Стоимость технологического присоединения к электрическим сетям сетевой организации на территории Тюменской области и ХМАО-Югры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пунктом)**
</t>
  </si>
  <si>
    <t xml:space="preserve">3.5. Стоимость технологического присоединения к электрическим сетям сетевой организации на территории ЯНАО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пунктом)**
</t>
  </si>
  <si>
    <t>Повышение оперативности персонала по оформлению ОРД и допуска персонала в электроустановки в качестве командированного (2021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</si>
</sst>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91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7" fillId="0" borderId="0" xfId="0" applyFont="1"/>
    <xf numFmtId="0" fontId="7" fillId="0" borderId="7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justify" vertical="top" wrapText="1"/>
    </xf>
    <xf numFmtId="0" fontId="7" fillId="0" borderId="0" xfId="0" applyNumberFormat="1" applyFont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justify" vertical="top" wrapText="1"/>
    </xf>
    <xf numFmtId="0" fontId="7" fillId="0" borderId="7" xfId="0" applyFont="1" applyBorder="1" applyAlignment="1">
      <alignment horizontal="right" vertical="top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4" borderId="7" xfId="0" applyFont="1" applyFill="1" applyBorder="1" applyAlignment="1">
      <alignment horizontal="justify" vertical="top" wrapText="1"/>
    </xf>
    <xf numFmtId="0" fontId="7" fillId="4" borderId="0" xfId="0" applyFont="1" applyFill="1"/>
    <xf numFmtId="16" fontId="7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vertical="top" wrapText="1"/>
    </xf>
    <xf numFmtId="49" fontId="7" fillId="0" borderId="0" xfId="0" applyNumberFormat="1" applyFont="1"/>
    <xf numFmtId="0" fontId="9" fillId="0" borderId="7" xfId="0" applyFont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7" xfId="0" applyFont="1" applyBorder="1" applyAlignment="1">
      <alignment vertical="top" wrapText="1"/>
    </xf>
    <xf numFmtId="16" fontId="4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justify" vertical="top" wrapText="1"/>
    </xf>
    <xf numFmtId="0" fontId="4" fillId="4" borderId="0" xfId="0" applyFont="1" applyFill="1"/>
    <xf numFmtId="16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14" fontId="4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left" vertical="top" wrapText="1"/>
    </xf>
    <xf numFmtId="14" fontId="7" fillId="0" borderId="7" xfId="0" applyNumberFormat="1" applyFont="1" applyBorder="1" applyAlignment="1">
      <alignment vertical="top" wrapText="1"/>
    </xf>
    <xf numFmtId="14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/>
    </xf>
    <xf numFmtId="14" fontId="7" fillId="0" borderId="7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vertical="center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vertical="top" wrapText="1"/>
    </xf>
    <xf numFmtId="16" fontId="4" fillId="5" borderId="7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/>
    <xf numFmtId="0" fontId="12" fillId="0" borderId="0" xfId="0" applyFont="1"/>
    <xf numFmtId="0" fontId="12" fillId="0" borderId="0" xfId="0" applyFont="1" applyAlignment="1">
      <alignment horizontal="justify"/>
    </xf>
    <xf numFmtId="16" fontId="12" fillId="0" borderId="0" xfId="0" applyNumberFormat="1" applyFont="1"/>
    <xf numFmtId="0" fontId="12" fillId="0" borderId="0" xfId="0" applyFont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justify" wrapText="1"/>
    </xf>
    <xf numFmtId="0" fontId="4" fillId="4" borderId="3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center" vertical="top" wrapText="1"/>
    </xf>
    <xf numFmtId="1" fontId="4" fillId="4" borderId="3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/>
    <xf numFmtId="0" fontId="7" fillId="0" borderId="7" xfId="0" applyFont="1" applyBorder="1"/>
    <xf numFmtId="0" fontId="7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vertical="top" wrapText="1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Border="1"/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vertical="center" wrapText="1"/>
    </xf>
    <xf numFmtId="1" fontId="7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1" fontId="7" fillId="0" borderId="2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16" fillId="0" borderId="7" xfId="0" applyFont="1" applyBorder="1" applyAlignment="1">
      <alignment horizontal="center" vertical="center" wrapText="1"/>
    </xf>
    <xf numFmtId="4" fontId="4" fillId="0" borderId="7" xfId="1" applyNumberFormat="1" applyFont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top" wrapText="1"/>
    </xf>
    <xf numFmtId="2" fontId="4" fillId="3" borderId="7" xfId="0" applyNumberFormat="1" applyFont="1" applyFill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1" fontId="4" fillId="3" borderId="7" xfId="0" applyNumberFormat="1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0" fontId="7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2" borderId="8" xfId="0" applyFont="1" applyFill="1" applyBorder="1" applyAlignment="1">
      <alignment horizontal="justify" wrapText="1"/>
    </xf>
    <xf numFmtId="0" fontId="4" fillId="2" borderId="6" xfId="0" applyFont="1" applyFill="1" applyBorder="1" applyAlignment="1">
      <alignment horizontal="justify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wrapText="1"/>
    </xf>
    <xf numFmtId="49" fontId="4" fillId="4" borderId="10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2" fillId="0" borderId="0" xfId="0" applyNumberFormat="1" applyFont="1" applyAlignment="1">
      <alignment wrapText="1"/>
    </xf>
    <xf numFmtId="0" fontId="12" fillId="0" borderId="0" xfId="0" applyFont="1" applyAlignment="1"/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/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0" fontId="7" fillId="4" borderId="7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</xdr:col>
      <xdr:colOff>1000125</xdr:colOff>
      <xdr:row>22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020425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45"/>
  <sheetViews>
    <sheetView view="pageBreakPreview" topLeftCell="A7" zoomScale="60" zoomScaleNormal="100" workbookViewId="0">
      <selection activeCell="P29" sqref="P29"/>
    </sheetView>
  </sheetViews>
  <sheetFormatPr defaultRowHeight="15" x14ac:dyDescent="0.25"/>
  <cols>
    <col min="1" max="1" width="6.85546875" style="27" customWidth="1"/>
    <col min="2" max="5" width="20.7109375" style="27" customWidth="1"/>
    <col min="6" max="6" width="18.28515625" style="27" customWidth="1"/>
    <col min="7" max="16384" width="9.140625" style="27"/>
  </cols>
  <sheetData>
    <row r="1" spans="1:6" ht="78" customHeight="1" x14ac:dyDescent="0.25">
      <c r="A1" s="155" t="s">
        <v>216</v>
      </c>
      <c r="B1" s="155"/>
      <c r="C1" s="155"/>
      <c r="D1" s="155"/>
      <c r="E1" s="155"/>
      <c r="F1" s="155"/>
    </row>
    <row r="2" spans="1:6" ht="36" customHeight="1" x14ac:dyDescent="0.25">
      <c r="A2" s="156" t="s">
        <v>271</v>
      </c>
      <c r="B2" s="156"/>
      <c r="C2" s="156"/>
      <c r="D2" s="156"/>
      <c r="E2" s="156"/>
      <c r="F2" s="156"/>
    </row>
    <row r="3" spans="1:6" ht="36" customHeight="1" x14ac:dyDescent="0.25">
      <c r="A3" s="156" t="s">
        <v>258</v>
      </c>
      <c r="B3" s="156"/>
      <c r="C3" s="156"/>
      <c r="D3" s="156"/>
      <c r="E3" s="156"/>
      <c r="F3" s="156"/>
    </row>
    <row r="4" spans="1:6" ht="36" customHeight="1" x14ac:dyDescent="0.25">
      <c r="A4" s="156" t="s">
        <v>234</v>
      </c>
      <c r="B4" s="156"/>
      <c r="C4" s="156"/>
      <c r="D4" s="156"/>
      <c r="E4" s="156"/>
      <c r="F4" s="156"/>
    </row>
    <row r="5" spans="1:6" x14ac:dyDescent="0.25">
      <c r="A5" s="27" t="s">
        <v>9</v>
      </c>
    </row>
    <row r="7" spans="1:6" ht="18" customHeight="1" x14ac:dyDescent="0.25">
      <c r="A7" s="157" t="s">
        <v>162</v>
      </c>
      <c r="B7" s="131"/>
      <c r="C7" s="131"/>
      <c r="D7" s="131"/>
      <c r="E7" s="131"/>
    </row>
    <row r="8" spans="1:6" ht="15.75" thickBot="1" x14ac:dyDescent="0.3"/>
    <row r="9" spans="1:6" ht="21.75" customHeight="1" thickBot="1" x14ac:dyDescent="0.3">
      <c r="A9" s="158" t="s">
        <v>0</v>
      </c>
      <c r="B9" s="145"/>
      <c r="C9" s="146"/>
      <c r="D9" s="142" t="s">
        <v>173</v>
      </c>
      <c r="E9" s="143"/>
      <c r="F9" s="144"/>
    </row>
    <row r="10" spans="1:6" ht="45" customHeight="1" thickBot="1" x14ac:dyDescent="0.3">
      <c r="A10" s="159"/>
      <c r="B10" s="147" t="s">
        <v>172</v>
      </c>
      <c r="C10" s="148"/>
      <c r="D10" s="59">
        <v>2020</v>
      </c>
      <c r="E10" s="59">
        <v>2021</v>
      </c>
      <c r="F10" s="47" t="s">
        <v>89</v>
      </c>
    </row>
    <row r="11" spans="1:6" ht="15.75" thickBot="1" x14ac:dyDescent="0.3">
      <c r="A11" s="48">
        <v>1</v>
      </c>
      <c r="B11" s="142">
        <v>2</v>
      </c>
      <c r="C11" s="144"/>
      <c r="D11" s="47">
        <v>3</v>
      </c>
      <c r="E11" s="47">
        <v>4</v>
      </c>
      <c r="F11" s="47">
        <v>5</v>
      </c>
    </row>
    <row r="12" spans="1:6" ht="15.75" thickBot="1" x14ac:dyDescent="0.3">
      <c r="A12" s="49">
        <v>1</v>
      </c>
      <c r="B12" s="134" t="s">
        <v>174</v>
      </c>
      <c r="C12" s="135"/>
      <c r="D12" s="50"/>
      <c r="E12" s="50"/>
      <c r="F12" s="51"/>
    </row>
    <row r="13" spans="1:6" ht="15.75" thickBot="1" x14ac:dyDescent="0.3">
      <c r="A13" s="149" t="s">
        <v>141</v>
      </c>
      <c r="B13" s="82" t="s">
        <v>218</v>
      </c>
      <c r="C13" s="83" t="s">
        <v>175</v>
      </c>
      <c r="D13" s="84" t="s">
        <v>222</v>
      </c>
      <c r="E13" s="84" t="s">
        <v>222</v>
      </c>
      <c r="F13" s="84" t="s">
        <v>222</v>
      </c>
    </row>
    <row r="14" spans="1:6" ht="15.75" thickBot="1" x14ac:dyDescent="0.3">
      <c r="A14" s="150"/>
      <c r="B14" s="82"/>
      <c r="C14" s="83" t="s">
        <v>176</v>
      </c>
      <c r="D14" s="84" t="s">
        <v>222</v>
      </c>
      <c r="E14" s="84" t="s">
        <v>222</v>
      </c>
      <c r="F14" s="84" t="s">
        <v>222</v>
      </c>
    </row>
    <row r="15" spans="1:6" ht="15.75" thickBot="1" x14ac:dyDescent="0.3">
      <c r="A15" s="151"/>
      <c r="B15" s="82"/>
      <c r="C15" s="83" t="s">
        <v>177</v>
      </c>
      <c r="D15" s="84" t="s">
        <v>222</v>
      </c>
      <c r="E15" s="84" t="s">
        <v>222</v>
      </c>
      <c r="F15" s="84" t="s">
        <v>222</v>
      </c>
    </row>
    <row r="16" spans="1:6" ht="15.75" thickBot="1" x14ac:dyDescent="0.3">
      <c r="A16" s="149" t="s">
        <v>142</v>
      </c>
      <c r="B16" s="152" t="s">
        <v>4</v>
      </c>
      <c r="C16" s="83" t="s">
        <v>175</v>
      </c>
      <c r="D16" s="84" t="s">
        <v>222</v>
      </c>
      <c r="E16" s="84" t="s">
        <v>222</v>
      </c>
      <c r="F16" s="84" t="s">
        <v>222</v>
      </c>
    </row>
    <row r="17" spans="1:6" ht="15.75" thickBot="1" x14ac:dyDescent="0.3">
      <c r="A17" s="150"/>
      <c r="B17" s="153"/>
      <c r="C17" s="83" t="s">
        <v>176</v>
      </c>
      <c r="D17" s="84" t="s">
        <v>222</v>
      </c>
      <c r="E17" s="84" t="s">
        <v>222</v>
      </c>
      <c r="F17" s="84" t="s">
        <v>222</v>
      </c>
    </row>
    <row r="18" spans="1:6" ht="15.75" thickBot="1" x14ac:dyDescent="0.3">
      <c r="A18" s="151"/>
      <c r="B18" s="154"/>
      <c r="C18" s="83" t="s">
        <v>177</v>
      </c>
      <c r="D18" s="84" t="s">
        <v>222</v>
      </c>
      <c r="E18" s="84" t="s">
        <v>222</v>
      </c>
      <c r="F18" s="84" t="s">
        <v>222</v>
      </c>
    </row>
    <row r="19" spans="1:6" ht="15.75" thickBot="1" x14ac:dyDescent="0.3">
      <c r="A19" s="139" t="s">
        <v>143</v>
      </c>
      <c r="B19" s="136" t="s">
        <v>5</v>
      </c>
      <c r="C19" s="52" t="s">
        <v>175</v>
      </c>
      <c r="D19" s="47" t="s">
        <v>222</v>
      </c>
      <c r="E19" s="100" t="s">
        <v>222</v>
      </c>
      <c r="F19" s="100" t="s">
        <v>222</v>
      </c>
    </row>
    <row r="20" spans="1:6" ht="15.75" thickBot="1" x14ac:dyDescent="0.3">
      <c r="A20" s="140"/>
      <c r="B20" s="137"/>
      <c r="C20" s="52" t="s">
        <v>176</v>
      </c>
      <c r="D20" s="84">
        <v>10</v>
      </c>
      <c r="E20" s="84">
        <v>10</v>
      </c>
      <c r="F20" s="85">
        <v>0</v>
      </c>
    </row>
    <row r="21" spans="1:6" ht="15.75" thickBot="1" x14ac:dyDescent="0.3">
      <c r="A21" s="141"/>
      <c r="B21" s="138"/>
      <c r="C21" s="52" t="s">
        <v>177</v>
      </c>
      <c r="D21" s="47" t="s">
        <v>222</v>
      </c>
      <c r="E21" s="100" t="s">
        <v>222</v>
      </c>
      <c r="F21" s="100" t="s">
        <v>222</v>
      </c>
    </row>
    <row r="22" spans="1:6" ht="15.75" thickBot="1" x14ac:dyDescent="0.3">
      <c r="A22" s="139" t="s">
        <v>217</v>
      </c>
      <c r="B22" s="136" t="s">
        <v>6</v>
      </c>
      <c r="C22" s="52" t="s">
        <v>175</v>
      </c>
      <c r="D22" s="100" t="s">
        <v>222</v>
      </c>
      <c r="E22" s="100" t="s">
        <v>222</v>
      </c>
      <c r="F22" s="100" t="s">
        <v>222</v>
      </c>
    </row>
    <row r="23" spans="1:6" ht="15.75" thickBot="1" x14ac:dyDescent="0.3">
      <c r="A23" s="140"/>
      <c r="B23" s="137"/>
      <c r="C23" s="52" t="s">
        <v>176</v>
      </c>
      <c r="D23" s="100" t="s">
        <v>222</v>
      </c>
      <c r="E23" s="100" t="s">
        <v>222</v>
      </c>
      <c r="F23" s="100" t="s">
        <v>222</v>
      </c>
    </row>
    <row r="24" spans="1:6" ht="15.75" thickBot="1" x14ac:dyDescent="0.3">
      <c r="A24" s="141"/>
      <c r="B24" s="138"/>
      <c r="C24" s="52" t="s">
        <v>177</v>
      </c>
      <c r="D24" s="47" t="s">
        <v>222</v>
      </c>
      <c r="E24" s="100" t="s">
        <v>222</v>
      </c>
      <c r="F24" s="100" t="s">
        <v>222</v>
      </c>
    </row>
    <row r="25" spans="1:6" ht="15.75" thickBot="1" x14ac:dyDescent="0.3">
      <c r="A25" s="53">
        <v>2</v>
      </c>
      <c r="B25" s="134" t="s">
        <v>178</v>
      </c>
      <c r="C25" s="135"/>
      <c r="D25" s="50"/>
      <c r="E25" s="50"/>
      <c r="F25" s="51"/>
    </row>
    <row r="26" spans="1:6" ht="15.75" thickBot="1" x14ac:dyDescent="0.3">
      <c r="A26" s="139" t="s">
        <v>144</v>
      </c>
      <c r="B26" s="136" t="s">
        <v>5</v>
      </c>
      <c r="C26" s="52" t="s">
        <v>175</v>
      </c>
      <c r="D26" s="47" t="s">
        <v>222</v>
      </c>
      <c r="E26" s="100" t="s">
        <v>222</v>
      </c>
      <c r="F26" s="100" t="s">
        <v>222</v>
      </c>
    </row>
    <row r="27" spans="1:6" ht="15.75" thickBot="1" x14ac:dyDescent="0.3">
      <c r="A27" s="140"/>
      <c r="B27" s="137"/>
      <c r="C27" s="52" t="s">
        <v>176</v>
      </c>
      <c r="D27" s="78" t="s">
        <v>222</v>
      </c>
      <c r="E27" s="100" t="s">
        <v>222</v>
      </c>
      <c r="F27" s="100" t="s">
        <v>222</v>
      </c>
    </row>
    <row r="28" spans="1:6" ht="15.75" thickBot="1" x14ac:dyDescent="0.3">
      <c r="A28" s="141"/>
      <c r="B28" s="138"/>
      <c r="C28" s="52" t="s">
        <v>177</v>
      </c>
      <c r="D28" s="78" t="s">
        <v>222</v>
      </c>
      <c r="E28" s="100" t="s">
        <v>222</v>
      </c>
      <c r="F28" s="100" t="s">
        <v>222</v>
      </c>
    </row>
    <row r="29" spans="1:6" ht="15.75" thickBot="1" x14ac:dyDescent="0.3">
      <c r="A29" s="139" t="s">
        <v>145</v>
      </c>
      <c r="B29" s="136" t="s">
        <v>6</v>
      </c>
      <c r="C29" s="52" t="s">
        <v>175</v>
      </c>
      <c r="D29" s="78" t="s">
        <v>222</v>
      </c>
      <c r="E29" s="100" t="s">
        <v>222</v>
      </c>
      <c r="F29" s="100" t="s">
        <v>222</v>
      </c>
    </row>
    <row r="30" spans="1:6" ht="15.75" thickBot="1" x14ac:dyDescent="0.3">
      <c r="A30" s="140"/>
      <c r="B30" s="137"/>
      <c r="C30" s="52" t="s">
        <v>176</v>
      </c>
      <c r="D30" s="78" t="s">
        <v>222</v>
      </c>
      <c r="E30" s="100" t="s">
        <v>222</v>
      </c>
      <c r="F30" s="100" t="s">
        <v>222</v>
      </c>
    </row>
    <row r="31" spans="1:6" ht="15.75" thickBot="1" x14ac:dyDescent="0.3">
      <c r="A31" s="141"/>
      <c r="B31" s="138"/>
      <c r="C31" s="52" t="s">
        <v>177</v>
      </c>
      <c r="D31" s="78" t="s">
        <v>222</v>
      </c>
      <c r="E31" s="100" t="s">
        <v>222</v>
      </c>
      <c r="F31" s="100" t="s">
        <v>222</v>
      </c>
    </row>
    <row r="32" spans="1:6" ht="15.75" thickBot="1" x14ac:dyDescent="0.3">
      <c r="A32" s="54" t="s">
        <v>146</v>
      </c>
      <c r="B32" s="132" t="s">
        <v>179</v>
      </c>
      <c r="C32" s="133"/>
      <c r="D32" s="55">
        <f>SUM(D13:D31)</f>
        <v>10</v>
      </c>
      <c r="E32" s="55">
        <f>SUM(E13:E31)</f>
        <v>10</v>
      </c>
      <c r="F32" s="56">
        <f t="shared" ref="F32" si="0">E32*100/D32-100</f>
        <v>0</v>
      </c>
    </row>
    <row r="33" spans="1:5" x14ac:dyDescent="0.25">
      <c r="B33" s="57" t="s">
        <v>163</v>
      </c>
    </row>
    <row r="34" spans="1:5" x14ac:dyDescent="0.25">
      <c r="A34" s="131" t="s">
        <v>204</v>
      </c>
      <c r="B34" s="131"/>
      <c r="C34" s="131"/>
      <c r="D34" s="131"/>
      <c r="E34" s="131"/>
    </row>
    <row r="35" spans="1:5" ht="15.75" thickBot="1" x14ac:dyDescent="0.3">
      <c r="B35" s="57"/>
    </row>
    <row r="36" spans="1:5" s="46" customFormat="1" ht="60" x14ac:dyDescent="0.25">
      <c r="A36" s="86"/>
      <c r="B36" s="87" t="s">
        <v>158</v>
      </c>
      <c r="C36" s="87" t="s">
        <v>159</v>
      </c>
      <c r="D36" s="87" t="s">
        <v>160</v>
      </c>
      <c r="E36" s="88" t="s">
        <v>161</v>
      </c>
    </row>
    <row r="37" spans="1:5" x14ac:dyDescent="0.25">
      <c r="A37" s="89"/>
      <c r="B37" s="89">
        <v>2020</v>
      </c>
      <c r="C37" s="89">
        <f>D37</f>
        <v>10</v>
      </c>
      <c r="D37" s="89">
        <f>D20</f>
        <v>10</v>
      </c>
      <c r="E37" s="89">
        <v>0</v>
      </c>
    </row>
    <row r="38" spans="1:5" x14ac:dyDescent="0.25">
      <c r="A38" s="89"/>
      <c r="B38" s="89">
        <v>2021</v>
      </c>
      <c r="C38" s="89">
        <f>D38</f>
        <v>10</v>
      </c>
      <c r="D38" s="89">
        <f>E20</f>
        <v>10</v>
      </c>
      <c r="E38" s="89">
        <v>0</v>
      </c>
    </row>
    <row r="39" spans="1:5" x14ac:dyDescent="0.25">
      <c r="A39" s="106"/>
      <c r="B39" s="106"/>
      <c r="C39" s="106"/>
      <c r="D39" s="106"/>
      <c r="E39" s="106"/>
    </row>
    <row r="40" spans="1:5" x14ac:dyDescent="0.25">
      <c r="A40" s="106"/>
      <c r="B40" s="106"/>
      <c r="C40" s="106"/>
      <c r="D40" s="106"/>
      <c r="E40" s="106"/>
    </row>
    <row r="45" spans="1:5" x14ac:dyDescent="0.25">
      <c r="B45" s="130" t="s">
        <v>260</v>
      </c>
      <c r="C45" s="130"/>
      <c r="D45" s="130"/>
      <c r="E45" s="130"/>
    </row>
  </sheetData>
  <mergeCells count="26">
    <mergeCell ref="A1:F1"/>
    <mergeCell ref="A2:F2"/>
    <mergeCell ref="A7:E7"/>
    <mergeCell ref="A4:F4"/>
    <mergeCell ref="A9:A10"/>
    <mergeCell ref="A3:F3"/>
    <mergeCell ref="A22:A24"/>
    <mergeCell ref="B22:B24"/>
    <mergeCell ref="D9:F9"/>
    <mergeCell ref="B11:C11"/>
    <mergeCell ref="B12:C12"/>
    <mergeCell ref="A19:A21"/>
    <mergeCell ref="B9:C9"/>
    <mergeCell ref="B10:C10"/>
    <mergeCell ref="B19:B21"/>
    <mergeCell ref="A16:A18"/>
    <mergeCell ref="A13:A15"/>
    <mergeCell ref="B16:B18"/>
    <mergeCell ref="B45:E45"/>
    <mergeCell ref="A34:E34"/>
    <mergeCell ref="B32:C32"/>
    <mergeCell ref="B25:C25"/>
    <mergeCell ref="B26:B28"/>
    <mergeCell ref="B29:B31"/>
    <mergeCell ref="A29:A31"/>
    <mergeCell ref="A26:A28"/>
  </mergeCells>
  <phoneticPr fontId="1" type="noConversion"/>
  <pageMargins left="1.1811023622047245" right="0.70866141732283472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5"/>
  <sheetViews>
    <sheetView view="pageBreakPreview" zoomScale="85" zoomScaleNormal="100" zoomScaleSheetLayoutView="85" workbookViewId="0">
      <pane ySplit="4" topLeftCell="A17" activePane="bottomLeft" state="frozen"/>
      <selection pane="bottomLeft" activeCell="M17" sqref="M17"/>
    </sheetView>
  </sheetViews>
  <sheetFormatPr defaultRowHeight="15" x14ac:dyDescent="0.25"/>
  <cols>
    <col min="1" max="1" width="9.140625" style="2"/>
    <col min="2" max="2" width="27.28515625" style="2" customWidth="1"/>
    <col min="3" max="4" width="9.140625" style="2"/>
    <col min="5" max="5" width="10" style="2" customWidth="1"/>
    <col min="6" max="7" width="9.140625" style="2"/>
    <col min="8" max="8" width="10.42578125" style="2" customWidth="1"/>
    <col min="9" max="10" width="9.140625" style="2"/>
    <col min="11" max="11" width="10.7109375" style="2" customWidth="1"/>
    <col min="12" max="13" width="9.140625" style="2"/>
    <col min="14" max="14" width="10.85546875" style="2" customWidth="1"/>
    <col min="15" max="16" width="9.140625" style="2"/>
    <col min="17" max="17" width="11" style="2" customWidth="1"/>
    <col min="18" max="18" width="11.5703125" style="2" bestFit="1" customWidth="1"/>
    <col min="19" max="16384" width="9.140625" style="2"/>
  </cols>
  <sheetData>
    <row r="1" spans="1:18" ht="43.5" customHeight="1" x14ac:dyDescent="0.25">
      <c r="A1" s="174" t="s">
        <v>209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x14ac:dyDescent="0.25">
      <c r="A2" s="163" t="s">
        <v>0</v>
      </c>
      <c r="B2" s="163" t="s">
        <v>1</v>
      </c>
      <c r="C2" s="163" t="s">
        <v>18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 t="s">
        <v>19</v>
      </c>
    </row>
    <row r="3" spans="1:18" x14ac:dyDescent="0.25">
      <c r="A3" s="163"/>
      <c r="B3" s="163"/>
      <c r="C3" s="163" t="s">
        <v>20</v>
      </c>
      <c r="D3" s="163"/>
      <c r="E3" s="163"/>
      <c r="F3" s="163" t="s">
        <v>21</v>
      </c>
      <c r="G3" s="163"/>
      <c r="H3" s="163"/>
      <c r="I3" s="163" t="s">
        <v>22</v>
      </c>
      <c r="J3" s="163"/>
      <c r="K3" s="163"/>
      <c r="L3" s="163" t="s">
        <v>23</v>
      </c>
      <c r="M3" s="163"/>
      <c r="N3" s="163"/>
      <c r="O3" s="163" t="s">
        <v>24</v>
      </c>
      <c r="P3" s="163"/>
      <c r="Q3" s="163"/>
      <c r="R3" s="163"/>
    </row>
    <row r="4" spans="1:18" ht="75" x14ac:dyDescent="0.25">
      <c r="A4" s="163"/>
      <c r="B4" s="163"/>
      <c r="C4" s="103" t="s">
        <v>202</v>
      </c>
      <c r="D4" s="103" t="s">
        <v>203</v>
      </c>
      <c r="E4" s="103" t="s">
        <v>25</v>
      </c>
      <c r="F4" s="103" t="s">
        <v>202</v>
      </c>
      <c r="G4" s="103" t="s">
        <v>203</v>
      </c>
      <c r="H4" s="103" t="s">
        <v>25</v>
      </c>
      <c r="I4" s="103" t="s">
        <v>202</v>
      </c>
      <c r="J4" s="103" t="s">
        <v>203</v>
      </c>
      <c r="K4" s="103" t="s">
        <v>25</v>
      </c>
      <c r="L4" s="103" t="s">
        <v>202</v>
      </c>
      <c r="M4" s="103" t="s">
        <v>203</v>
      </c>
      <c r="N4" s="103" t="s">
        <v>25</v>
      </c>
      <c r="O4" s="103" t="s">
        <v>202</v>
      </c>
      <c r="P4" s="103" t="s">
        <v>203</v>
      </c>
      <c r="Q4" s="103" t="s">
        <v>25</v>
      </c>
      <c r="R4" s="8"/>
    </row>
    <row r="5" spans="1:18" ht="15.75" customHeight="1" x14ac:dyDescent="0.25">
      <c r="A5" s="67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8</v>
      </c>
      <c r="I5" s="103">
        <v>9</v>
      </c>
      <c r="J5" s="103">
        <v>10</v>
      </c>
      <c r="K5" s="103">
        <v>11</v>
      </c>
      <c r="L5" s="103">
        <v>12</v>
      </c>
      <c r="M5" s="103">
        <v>13</v>
      </c>
      <c r="N5" s="103">
        <v>14</v>
      </c>
      <c r="O5" s="103">
        <v>15</v>
      </c>
      <c r="P5" s="103">
        <v>16</v>
      </c>
      <c r="Q5" s="103">
        <v>17</v>
      </c>
      <c r="R5" s="103">
        <v>18</v>
      </c>
    </row>
    <row r="6" spans="1:18" ht="60" x14ac:dyDescent="0.25">
      <c r="A6" s="67">
        <v>1</v>
      </c>
      <c r="B6" s="101" t="s">
        <v>26</v>
      </c>
      <c r="C6" s="105">
        <v>2</v>
      </c>
      <c r="D6" s="105">
        <v>1</v>
      </c>
      <c r="E6" s="79">
        <v>50</v>
      </c>
      <c r="F6" s="105">
        <v>1</v>
      </c>
      <c r="G6" s="105">
        <v>0</v>
      </c>
      <c r="H6" s="79">
        <v>50</v>
      </c>
      <c r="I6" s="105">
        <v>0</v>
      </c>
      <c r="J6" s="105">
        <v>2</v>
      </c>
      <c r="K6" s="94">
        <v>200</v>
      </c>
      <c r="L6" s="105">
        <v>0</v>
      </c>
      <c r="M6" s="105">
        <v>0</v>
      </c>
      <c r="N6" s="94">
        <v>0</v>
      </c>
      <c r="O6" s="105">
        <v>0</v>
      </c>
      <c r="P6" s="105">
        <v>0</v>
      </c>
      <c r="Q6" s="94">
        <v>0</v>
      </c>
      <c r="R6" s="105"/>
    </row>
    <row r="7" spans="1:18" ht="123.75" customHeight="1" x14ac:dyDescent="0.25">
      <c r="A7" s="67">
        <v>2</v>
      </c>
      <c r="B7" s="102" t="s">
        <v>27</v>
      </c>
      <c r="C7" s="105">
        <v>2</v>
      </c>
      <c r="D7" s="105">
        <v>1</v>
      </c>
      <c r="E7" s="79">
        <v>50</v>
      </c>
      <c r="F7" s="105">
        <v>1</v>
      </c>
      <c r="G7" s="105">
        <v>0</v>
      </c>
      <c r="H7" s="79">
        <v>50</v>
      </c>
      <c r="I7" s="105">
        <v>0</v>
      </c>
      <c r="J7" s="105">
        <v>2</v>
      </c>
      <c r="K7" s="94">
        <v>200</v>
      </c>
      <c r="L7" s="105">
        <v>0</v>
      </c>
      <c r="M7" s="105">
        <v>0</v>
      </c>
      <c r="N7" s="94">
        <v>0</v>
      </c>
      <c r="O7" s="105">
        <v>0</v>
      </c>
      <c r="P7" s="105">
        <v>0</v>
      </c>
      <c r="Q7" s="94">
        <v>0</v>
      </c>
      <c r="R7" s="105"/>
    </row>
    <row r="8" spans="1:18" ht="210" x14ac:dyDescent="0.25">
      <c r="A8" s="67">
        <v>3</v>
      </c>
      <c r="B8" s="102" t="s">
        <v>28</v>
      </c>
      <c r="C8" s="105"/>
      <c r="D8" s="105"/>
      <c r="E8" s="79"/>
      <c r="F8" s="39"/>
      <c r="G8" s="105"/>
      <c r="H8" s="79"/>
      <c r="I8" s="105"/>
      <c r="J8" s="105"/>
      <c r="K8" s="94"/>
      <c r="L8" s="105"/>
      <c r="M8" s="105"/>
      <c r="N8" s="94"/>
      <c r="O8" s="105"/>
      <c r="P8" s="105"/>
      <c r="Q8" s="94"/>
      <c r="R8" s="105"/>
    </row>
    <row r="9" spans="1:18" x14ac:dyDescent="0.25">
      <c r="A9" s="67" t="s">
        <v>149</v>
      </c>
      <c r="B9" s="102" t="s">
        <v>29</v>
      </c>
      <c r="C9" s="105">
        <v>0</v>
      </c>
      <c r="D9" s="105">
        <v>0</v>
      </c>
      <c r="E9" s="79">
        <v>0</v>
      </c>
      <c r="F9" s="105">
        <v>0</v>
      </c>
      <c r="G9" s="105">
        <v>0</v>
      </c>
      <c r="H9" s="79">
        <v>0</v>
      </c>
      <c r="I9" s="105">
        <v>0</v>
      </c>
      <c r="J9" s="105">
        <v>0</v>
      </c>
      <c r="K9" s="94">
        <v>0</v>
      </c>
      <c r="L9" s="105">
        <v>0</v>
      </c>
      <c r="M9" s="105">
        <v>0</v>
      </c>
      <c r="N9" s="94">
        <v>0</v>
      </c>
      <c r="O9" s="105">
        <v>0</v>
      </c>
      <c r="P9" s="105">
        <v>0</v>
      </c>
      <c r="Q9" s="94">
        <v>0</v>
      </c>
      <c r="R9" s="105"/>
    </row>
    <row r="10" spans="1:18" x14ac:dyDescent="0.25">
      <c r="A10" s="67" t="s">
        <v>150</v>
      </c>
      <c r="B10" s="102" t="s">
        <v>30</v>
      </c>
      <c r="C10" s="105">
        <v>0</v>
      </c>
      <c r="D10" s="105">
        <v>0</v>
      </c>
      <c r="E10" s="79">
        <v>0</v>
      </c>
      <c r="F10" s="105">
        <v>0</v>
      </c>
      <c r="G10" s="105">
        <v>0</v>
      </c>
      <c r="H10" s="79">
        <v>0</v>
      </c>
      <c r="I10" s="105">
        <v>0</v>
      </c>
      <c r="J10" s="105">
        <v>0</v>
      </c>
      <c r="K10" s="94">
        <v>0</v>
      </c>
      <c r="L10" s="105">
        <v>0</v>
      </c>
      <c r="M10" s="105">
        <v>0</v>
      </c>
      <c r="N10" s="94">
        <v>0</v>
      </c>
      <c r="O10" s="105">
        <v>0</v>
      </c>
      <c r="P10" s="105">
        <v>0</v>
      </c>
      <c r="Q10" s="94">
        <v>0</v>
      </c>
      <c r="R10" s="105"/>
    </row>
    <row r="11" spans="1:18" ht="105" x14ac:dyDescent="0.25">
      <c r="A11" s="67">
        <v>4</v>
      </c>
      <c r="B11" s="102" t="s">
        <v>31</v>
      </c>
      <c r="C11" s="105">
        <v>30</v>
      </c>
      <c r="D11" s="105">
        <v>30</v>
      </c>
      <c r="E11" s="79">
        <v>0</v>
      </c>
      <c r="F11" s="105">
        <v>30</v>
      </c>
      <c r="G11" s="105">
        <v>30</v>
      </c>
      <c r="H11" s="79">
        <v>0</v>
      </c>
      <c r="I11" s="105">
        <v>30</v>
      </c>
      <c r="J11" s="105">
        <v>30</v>
      </c>
      <c r="K11" s="94">
        <v>0</v>
      </c>
      <c r="L11" s="105">
        <v>0</v>
      </c>
      <c r="M11" s="105">
        <v>0</v>
      </c>
      <c r="N11" s="94">
        <v>0</v>
      </c>
      <c r="O11" s="105">
        <v>0</v>
      </c>
      <c r="P11" s="105">
        <v>0</v>
      </c>
      <c r="Q11" s="94">
        <v>0</v>
      </c>
      <c r="R11" s="105"/>
    </row>
    <row r="12" spans="1:18" ht="76.5" customHeight="1" x14ac:dyDescent="0.25">
      <c r="A12" s="67">
        <v>5</v>
      </c>
      <c r="B12" s="102" t="s">
        <v>32</v>
      </c>
      <c r="C12" s="105">
        <v>2</v>
      </c>
      <c r="D12" s="105">
        <v>0</v>
      </c>
      <c r="E12" s="79">
        <v>0</v>
      </c>
      <c r="F12" s="105">
        <v>1</v>
      </c>
      <c r="G12" s="105">
        <v>0</v>
      </c>
      <c r="H12" s="79">
        <v>50</v>
      </c>
      <c r="I12" s="105">
        <v>0</v>
      </c>
      <c r="J12" s="105">
        <v>2</v>
      </c>
      <c r="K12" s="94">
        <v>200</v>
      </c>
      <c r="L12" s="105">
        <v>0</v>
      </c>
      <c r="M12" s="105">
        <v>0</v>
      </c>
      <c r="N12" s="94">
        <v>0</v>
      </c>
      <c r="O12" s="105">
        <v>0</v>
      </c>
      <c r="P12" s="105">
        <v>0</v>
      </c>
      <c r="Q12" s="94">
        <v>0</v>
      </c>
      <c r="R12" s="105"/>
    </row>
    <row r="13" spans="1:18" ht="76.5" customHeight="1" x14ac:dyDescent="0.25">
      <c r="A13" s="67">
        <v>6</v>
      </c>
      <c r="B13" s="102" t="s">
        <v>33</v>
      </c>
      <c r="C13" s="70">
        <v>0</v>
      </c>
      <c r="D13" s="116">
        <v>4</v>
      </c>
      <c r="E13" s="79">
        <v>400</v>
      </c>
      <c r="F13" s="70">
        <v>0</v>
      </c>
      <c r="G13" s="116">
        <v>4</v>
      </c>
      <c r="H13" s="79">
        <v>400</v>
      </c>
      <c r="I13" s="70">
        <v>2</v>
      </c>
      <c r="J13" s="116">
        <v>1</v>
      </c>
      <c r="K13" s="94">
        <v>50</v>
      </c>
      <c r="L13" s="105">
        <v>0</v>
      </c>
      <c r="M13" s="116">
        <v>0</v>
      </c>
      <c r="N13" s="94">
        <v>0</v>
      </c>
      <c r="O13" s="105">
        <v>0</v>
      </c>
      <c r="P13" s="116">
        <v>0</v>
      </c>
      <c r="Q13" s="94">
        <v>0</v>
      </c>
      <c r="R13" s="105"/>
    </row>
    <row r="14" spans="1:18" ht="168.75" customHeight="1" x14ac:dyDescent="0.25">
      <c r="A14" s="67" t="s">
        <v>223</v>
      </c>
      <c r="B14" s="102" t="s">
        <v>34</v>
      </c>
      <c r="C14" s="105"/>
      <c r="D14" s="105"/>
      <c r="E14" s="79"/>
      <c r="F14" s="105"/>
      <c r="G14" s="105"/>
      <c r="H14" s="79"/>
      <c r="I14" s="105"/>
      <c r="J14" s="105"/>
      <c r="K14" s="94"/>
      <c r="L14" s="105"/>
      <c r="M14" s="105"/>
      <c r="N14" s="94"/>
      <c r="O14" s="105"/>
      <c r="P14" s="105"/>
      <c r="Q14" s="94"/>
      <c r="R14" s="105"/>
    </row>
    <row r="15" spans="1:18" x14ac:dyDescent="0.25">
      <c r="A15" s="67" t="s">
        <v>224</v>
      </c>
      <c r="B15" s="102" t="s">
        <v>29</v>
      </c>
      <c r="C15" s="105">
        <v>0</v>
      </c>
      <c r="D15" s="105">
        <v>0</v>
      </c>
      <c r="E15" s="79">
        <v>0</v>
      </c>
      <c r="F15" s="105">
        <v>0</v>
      </c>
      <c r="G15" s="105">
        <v>0</v>
      </c>
      <c r="H15" s="79">
        <v>0</v>
      </c>
      <c r="I15" s="105">
        <v>0</v>
      </c>
      <c r="J15" s="105">
        <v>0</v>
      </c>
      <c r="K15" s="94">
        <v>0</v>
      </c>
      <c r="L15" s="105">
        <v>0</v>
      </c>
      <c r="M15" s="105">
        <v>0</v>
      </c>
      <c r="N15" s="94">
        <v>0</v>
      </c>
      <c r="O15" s="105">
        <v>0</v>
      </c>
      <c r="P15" s="105">
        <v>0</v>
      </c>
      <c r="Q15" s="94">
        <v>0</v>
      </c>
      <c r="R15" s="105"/>
    </row>
    <row r="16" spans="1:18" ht="15.75" customHeight="1" x14ac:dyDescent="0.25">
      <c r="A16" s="67" t="s">
        <v>225</v>
      </c>
      <c r="B16" s="102" t="s">
        <v>35</v>
      </c>
      <c r="C16" s="105">
        <v>0</v>
      </c>
      <c r="D16" s="105">
        <v>0</v>
      </c>
      <c r="E16" s="79">
        <v>0</v>
      </c>
      <c r="F16" s="105">
        <v>0</v>
      </c>
      <c r="G16" s="105">
        <v>0</v>
      </c>
      <c r="H16" s="79">
        <v>0</v>
      </c>
      <c r="I16" s="105">
        <v>0</v>
      </c>
      <c r="J16" s="105">
        <v>0</v>
      </c>
      <c r="K16" s="94">
        <v>0</v>
      </c>
      <c r="L16" s="105">
        <v>0</v>
      </c>
      <c r="M16" s="105">
        <v>0</v>
      </c>
      <c r="N16" s="94">
        <v>0</v>
      </c>
      <c r="O16" s="105">
        <v>0</v>
      </c>
      <c r="P16" s="105">
        <v>0</v>
      </c>
      <c r="Q16" s="94">
        <v>0</v>
      </c>
      <c r="R16" s="105"/>
    </row>
    <row r="17" spans="1:18" ht="93" customHeight="1" x14ac:dyDescent="0.25">
      <c r="A17" s="67">
        <v>8</v>
      </c>
      <c r="B17" s="102" t="s">
        <v>36</v>
      </c>
      <c r="C17" s="105">
        <v>60</v>
      </c>
      <c r="D17" s="105">
        <v>60</v>
      </c>
      <c r="E17" s="79">
        <v>0</v>
      </c>
      <c r="F17" s="105">
        <v>60</v>
      </c>
      <c r="G17" s="105">
        <v>60</v>
      </c>
      <c r="H17" s="79">
        <v>0</v>
      </c>
      <c r="I17" s="105">
        <v>60</v>
      </c>
      <c r="J17" s="105">
        <v>60</v>
      </c>
      <c r="K17" s="79">
        <v>0</v>
      </c>
      <c r="L17" s="105">
        <v>0</v>
      </c>
      <c r="M17" s="105">
        <v>0</v>
      </c>
      <c r="N17" s="94">
        <v>0</v>
      </c>
      <c r="O17" s="105">
        <v>0</v>
      </c>
      <c r="P17" s="105">
        <v>0</v>
      </c>
      <c r="Q17" s="94">
        <v>0</v>
      </c>
      <c r="R17" s="105"/>
    </row>
    <row r="25" spans="1:18" ht="15.75" x14ac:dyDescent="0.25">
      <c r="B25" s="165" t="s">
        <v>265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</row>
  </sheetData>
  <mergeCells count="11">
    <mergeCell ref="B25:Q25"/>
    <mergeCell ref="A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honeticPr fontId="1" type="noConversion"/>
  <pageMargins left="0.70866141732283472" right="0.70866141732283472" top="1.1811023622047245" bottom="0.74803149606299213" header="0.31496062992125984" footer="0.31496062992125984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view="pageBreakPreview" zoomScaleNormal="100" zoomScaleSheetLayoutView="100" workbookViewId="0">
      <selection sqref="A1:I1"/>
    </sheetView>
  </sheetViews>
  <sheetFormatPr defaultRowHeight="15" x14ac:dyDescent="0.25"/>
  <cols>
    <col min="1" max="1" width="13" style="2" customWidth="1"/>
    <col min="2" max="2" width="16.28515625" style="2" customWidth="1"/>
    <col min="3" max="3" width="9.140625" style="2"/>
    <col min="4" max="4" width="15.42578125" style="2" customWidth="1"/>
    <col min="5" max="5" width="15" style="2" customWidth="1"/>
    <col min="6" max="7" width="13.42578125" style="2" customWidth="1"/>
    <col min="8" max="8" width="14.7109375" style="2" customWidth="1"/>
    <col min="9" max="9" width="14" style="2" customWidth="1"/>
    <col min="10" max="16384" width="9.140625" style="2"/>
  </cols>
  <sheetData>
    <row r="1" spans="1:9" ht="64.5" customHeight="1" x14ac:dyDescent="0.25">
      <c r="A1" s="175" t="s">
        <v>275</v>
      </c>
      <c r="B1" s="175"/>
      <c r="C1" s="175"/>
      <c r="D1" s="175"/>
      <c r="E1" s="175"/>
      <c r="F1" s="175"/>
      <c r="G1" s="175"/>
      <c r="H1" s="175"/>
      <c r="I1" s="175"/>
    </row>
    <row r="3" spans="1:9" ht="32.25" customHeight="1" x14ac:dyDescent="0.25">
      <c r="A3" s="163" t="s">
        <v>37</v>
      </c>
      <c r="B3" s="163"/>
      <c r="C3" s="163"/>
      <c r="D3" s="163">
        <v>15</v>
      </c>
      <c r="E3" s="163"/>
      <c r="F3" s="163">
        <v>150</v>
      </c>
      <c r="G3" s="163"/>
      <c r="H3" s="163">
        <v>250</v>
      </c>
      <c r="I3" s="163"/>
    </row>
    <row r="4" spans="1:9" x14ac:dyDescent="0.25">
      <c r="A4" s="163" t="s">
        <v>38</v>
      </c>
      <c r="B4" s="163"/>
      <c r="C4" s="163"/>
      <c r="D4" s="103" t="s">
        <v>39</v>
      </c>
      <c r="E4" s="103" t="s">
        <v>40</v>
      </c>
      <c r="F4" s="103" t="s">
        <v>39</v>
      </c>
      <c r="G4" s="103" t="s">
        <v>40</v>
      </c>
      <c r="H4" s="103" t="s">
        <v>39</v>
      </c>
      <c r="I4" s="103" t="s">
        <v>40</v>
      </c>
    </row>
    <row r="5" spans="1:9" s="17" customFormat="1" ht="76.5" customHeight="1" x14ac:dyDescent="0.25">
      <c r="A5" s="105" t="s">
        <v>41</v>
      </c>
      <c r="B5" s="105" t="s">
        <v>42</v>
      </c>
      <c r="C5" s="105" t="s">
        <v>43</v>
      </c>
      <c r="D5" s="105"/>
      <c r="E5" s="105"/>
      <c r="F5" s="105"/>
      <c r="G5" s="105"/>
      <c r="H5" s="105"/>
      <c r="I5" s="105"/>
    </row>
    <row r="6" spans="1:9" ht="19.5" customHeight="1" x14ac:dyDescent="0.25">
      <c r="A6" s="178" t="s">
        <v>226</v>
      </c>
      <c r="B6" s="178" t="s">
        <v>232</v>
      </c>
      <c r="C6" s="105" t="s">
        <v>44</v>
      </c>
      <c r="D6" s="117" t="s">
        <v>222</v>
      </c>
      <c r="E6" s="117" t="s">
        <v>222</v>
      </c>
      <c r="F6" s="117" t="s">
        <v>222</v>
      </c>
      <c r="G6" s="117" t="s">
        <v>222</v>
      </c>
      <c r="H6" s="117" t="s">
        <v>222</v>
      </c>
      <c r="I6" s="117" t="s">
        <v>222</v>
      </c>
    </row>
    <row r="7" spans="1:9" ht="19.5" customHeight="1" x14ac:dyDescent="0.25">
      <c r="A7" s="178"/>
      <c r="B7" s="178"/>
      <c r="C7" s="105" t="s">
        <v>45</v>
      </c>
      <c r="D7" s="117" t="s">
        <v>222</v>
      </c>
      <c r="E7" s="117" t="s">
        <v>222</v>
      </c>
      <c r="F7" s="117" t="s">
        <v>222</v>
      </c>
      <c r="G7" s="117" t="s">
        <v>222</v>
      </c>
      <c r="H7" s="117" t="s">
        <v>222</v>
      </c>
      <c r="I7" s="117" t="s">
        <v>222</v>
      </c>
    </row>
    <row r="8" spans="1:9" ht="19.5" customHeight="1" x14ac:dyDescent="0.25">
      <c r="A8" s="178"/>
      <c r="B8" s="178" t="s">
        <v>46</v>
      </c>
      <c r="C8" s="105" t="s">
        <v>44</v>
      </c>
      <c r="D8" s="117">
        <v>550</v>
      </c>
      <c r="E8" s="117">
        <v>550</v>
      </c>
      <c r="F8" s="117">
        <v>6754</v>
      </c>
      <c r="G8" s="117">
        <v>6754</v>
      </c>
      <c r="H8" s="117">
        <f>250*59</f>
        <v>14750</v>
      </c>
      <c r="I8" s="117">
        <f>250*59</f>
        <v>14750</v>
      </c>
    </row>
    <row r="9" spans="1:9" ht="19.5" customHeight="1" x14ac:dyDescent="0.25">
      <c r="A9" s="178"/>
      <c r="B9" s="178"/>
      <c r="C9" s="105" t="s">
        <v>45</v>
      </c>
      <c r="D9" s="117">
        <v>550</v>
      </c>
      <c r="E9" s="117">
        <v>550</v>
      </c>
      <c r="F9" s="117">
        <v>6754</v>
      </c>
      <c r="G9" s="117">
        <v>6754</v>
      </c>
      <c r="H9" s="117">
        <f>250*59</f>
        <v>14750</v>
      </c>
      <c r="I9" s="117">
        <f>250*59</f>
        <v>14750</v>
      </c>
    </row>
    <row r="10" spans="1:9" x14ac:dyDescent="0.25">
      <c r="A10" s="178">
        <v>750</v>
      </c>
      <c r="B10" s="178" t="s">
        <v>232</v>
      </c>
      <c r="C10" s="105" t="s">
        <v>44</v>
      </c>
      <c r="D10" s="117" t="s">
        <v>222</v>
      </c>
      <c r="E10" s="117" t="s">
        <v>222</v>
      </c>
      <c r="F10" s="117" t="s">
        <v>222</v>
      </c>
      <c r="G10" s="117" t="s">
        <v>222</v>
      </c>
      <c r="H10" s="117" t="s">
        <v>222</v>
      </c>
      <c r="I10" s="117" t="s">
        <v>222</v>
      </c>
    </row>
    <row r="11" spans="1:9" x14ac:dyDescent="0.25">
      <c r="A11" s="178"/>
      <c r="B11" s="178"/>
      <c r="C11" s="105" t="s">
        <v>45</v>
      </c>
      <c r="D11" s="117" t="s">
        <v>222</v>
      </c>
      <c r="E11" s="117" t="s">
        <v>222</v>
      </c>
      <c r="F11" s="117" t="s">
        <v>222</v>
      </c>
      <c r="G11" s="117" t="s">
        <v>222</v>
      </c>
      <c r="H11" s="117" t="s">
        <v>222</v>
      </c>
      <c r="I11" s="117" t="s">
        <v>222</v>
      </c>
    </row>
    <row r="12" spans="1:9" x14ac:dyDescent="0.25">
      <c r="A12" s="178"/>
      <c r="B12" s="178" t="s">
        <v>46</v>
      </c>
      <c r="C12" s="105" t="s">
        <v>44</v>
      </c>
      <c r="D12" s="117" t="s">
        <v>222</v>
      </c>
      <c r="E12" s="117" t="s">
        <v>222</v>
      </c>
      <c r="F12" s="117" t="s">
        <v>222</v>
      </c>
      <c r="G12" s="117" t="s">
        <v>222</v>
      </c>
      <c r="H12" s="117" t="s">
        <v>222</v>
      </c>
      <c r="I12" s="117" t="s">
        <v>222</v>
      </c>
    </row>
    <row r="13" spans="1:9" x14ac:dyDescent="0.25">
      <c r="A13" s="178"/>
      <c r="B13" s="178"/>
      <c r="C13" s="105" t="s">
        <v>45</v>
      </c>
      <c r="D13" s="117" t="s">
        <v>222</v>
      </c>
      <c r="E13" s="117" t="s">
        <v>222</v>
      </c>
      <c r="F13" s="117" t="s">
        <v>222</v>
      </c>
      <c r="G13" s="117" t="s">
        <v>222</v>
      </c>
      <c r="H13" s="117" t="s">
        <v>222</v>
      </c>
      <c r="I13" s="117" t="s">
        <v>222</v>
      </c>
    </row>
    <row r="14" spans="1:9" x14ac:dyDescent="0.25">
      <c r="A14" s="178">
        <v>1000</v>
      </c>
      <c r="B14" s="178" t="s">
        <v>232</v>
      </c>
      <c r="C14" s="105" t="s">
        <v>44</v>
      </c>
      <c r="D14" s="117" t="s">
        <v>222</v>
      </c>
      <c r="E14" s="117" t="s">
        <v>222</v>
      </c>
      <c r="F14" s="117" t="s">
        <v>222</v>
      </c>
      <c r="G14" s="117" t="s">
        <v>222</v>
      </c>
      <c r="H14" s="117" t="s">
        <v>222</v>
      </c>
      <c r="I14" s="117" t="s">
        <v>222</v>
      </c>
    </row>
    <row r="15" spans="1:9" x14ac:dyDescent="0.25">
      <c r="A15" s="178"/>
      <c r="B15" s="178"/>
      <c r="C15" s="105" t="s">
        <v>45</v>
      </c>
      <c r="D15" s="117" t="s">
        <v>222</v>
      </c>
      <c r="E15" s="117" t="s">
        <v>222</v>
      </c>
      <c r="F15" s="117" t="s">
        <v>222</v>
      </c>
      <c r="G15" s="117" t="s">
        <v>222</v>
      </c>
      <c r="H15" s="117" t="s">
        <v>222</v>
      </c>
      <c r="I15" s="117" t="s">
        <v>222</v>
      </c>
    </row>
    <row r="16" spans="1:9" x14ac:dyDescent="0.25">
      <c r="A16" s="178"/>
      <c r="B16" s="178" t="s">
        <v>46</v>
      </c>
      <c r="C16" s="105" t="s">
        <v>44</v>
      </c>
      <c r="D16" s="117" t="s">
        <v>222</v>
      </c>
      <c r="E16" s="117" t="s">
        <v>222</v>
      </c>
      <c r="F16" s="117" t="s">
        <v>222</v>
      </c>
      <c r="G16" s="117" t="s">
        <v>222</v>
      </c>
      <c r="H16" s="117" t="s">
        <v>222</v>
      </c>
      <c r="I16" s="117" t="s">
        <v>222</v>
      </c>
    </row>
    <row r="17" spans="1:9" x14ac:dyDescent="0.25">
      <c r="A17" s="178"/>
      <c r="B17" s="178"/>
      <c r="C17" s="105" t="s">
        <v>45</v>
      </c>
      <c r="D17" s="117" t="s">
        <v>222</v>
      </c>
      <c r="E17" s="117" t="s">
        <v>222</v>
      </c>
      <c r="F17" s="117" t="s">
        <v>222</v>
      </c>
      <c r="G17" s="117" t="s">
        <v>222</v>
      </c>
      <c r="H17" s="117" t="s">
        <v>222</v>
      </c>
      <c r="I17" s="117" t="s">
        <v>222</v>
      </c>
    </row>
    <row r="18" spans="1:9" x14ac:dyDescent="0.25">
      <c r="A18" s="178">
        <v>1250</v>
      </c>
      <c r="B18" s="178" t="s">
        <v>232</v>
      </c>
      <c r="C18" s="105" t="s">
        <v>44</v>
      </c>
      <c r="D18" s="117" t="s">
        <v>222</v>
      </c>
      <c r="E18" s="117" t="s">
        <v>222</v>
      </c>
      <c r="F18" s="117" t="s">
        <v>222</v>
      </c>
      <c r="G18" s="117" t="s">
        <v>222</v>
      </c>
      <c r="H18" s="117" t="s">
        <v>222</v>
      </c>
      <c r="I18" s="117" t="s">
        <v>222</v>
      </c>
    </row>
    <row r="19" spans="1:9" x14ac:dyDescent="0.25">
      <c r="A19" s="178"/>
      <c r="B19" s="178"/>
      <c r="C19" s="105" t="s">
        <v>45</v>
      </c>
      <c r="D19" s="117" t="s">
        <v>222</v>
      </c>
      <c r="E19" s="117" t="s">
        <v>222</v>
      </c>
      <c r="F19" s="117" t="s">
        <v>222</v>
      </c>
      <c r="G19" s="117" t="s">
        <v>222</v>
      </c>
      <c r="H19" s="117" t="s">
        <v>222</v>
      </c>
      <c r="I19" s="117" t="s">
        <v>222</v>
      </c>
    </row>
    <row r="20" spans="1:9" x14ac:dyDescent="0.25">
      <c r="A20" s="178"/>
      <c r="B20" s="178" t="s">
        <v>46</v>
      </c>
      <c r="C20" s="105" t="s">
        <v>44</v>
      </c>
      <c r="D20" s="117" t="s">
        <v>222</v>
      </c>
      <c r="E20" s="117" t="s">
        <v>222</v>
      </c>
      <c r="F20" s="117" t="s">
        <v>222</v>
      </c>
      <c r="G20" s="117" t="s">
        <v>222</v>
      </c>
      <c r="H20" s="117" t="s">
        <v>222</v>
      </c>
      <c r="I20" s="117" t="s">
        <v>222</v>
      </c>
    </row>
    <row r="21" spans="1:9" x14ac:dyDescent="0.25">
      <c r="A21" s="178"/>
      <c r="B21" s="178"/>
      <c r="C21" s="105" t="s">
        <v>45</v>
      </c>
      <c r="D21" s="117" t="s">
        <v>222</v>
      </c>
      <c r="E21" s="117" t="s">
        <v>222</v>
      </c>
      <c r="F21" s="117" t="s">
        <v>222</v>
      </c>
      <c r="G21" s="117" t="s">
        <v>222</v>
      </c>
      <c r="H21" s="117" t="s">
        <v>222</v>
      </c>
      <c r="I21" s="117" t="s">
        <v>222</v>
      </c>
    </row>
    <row r="23" spans="1:9" x14ac:dyDescent="0.25">
      <c r="A23" s="2" t="s">
        <v>233</v>
      </c>
    </row>
    <row r="24" spans="1:9" x14ac:dyDescent="0.25">
      <c r="A24" s="176" t="s">
        <v>257</v>
      </c>
      <c r="B24" s="177"/>
      <c r="C24" s="177"/>
      <c r="D24" s="177"/>
      <c r="E24" s="177"/>
      <c r="F24" s="177"/>
      <c r="G24" s="177"/>
    </row>
    <row r="28" spans="1:9" ht="15.75" x14ac:dyDescent="0.25">
      <c r="B28" s="165" t="s">
        <v>266</v>
      </c>
      <c r="C28" s="165"/>
      <c r="D28" s="165"/>
      <c r="E28" s="165"/>
      <c r="F28" s="165"/>
      <c r="G28" s="165"/>
      <c r="H28" s="165"/>
      <c r="I28" s="165"/>
    </row>
  </sheetData>
  <mergeCells count="20">
    <mergeCell ref="B14:B15"/>
    <mergeCell ref="B16:B17"/>
    <mergeCell ref="A18:A21"/>
    <mergeCell ref="B18:B19"/>
    <mergeCell ref="B20:B21"/>
    <mergeCell ref="B28:I28"/>
    <mergeCell ref="H3:I3"/>
    <mergeCell ref="A4:C4"/>
    <mergeCell ref="A1:I1"/>
    <mergeCell ref="A3:C3"/>
    <mergeCell ref="D3:E3"/>
    <mergeCell ref="F3:G3"/>
    <mergeCell ref="A24:G24"/>
    <mergeCell ref="A6:A9"/>
    <mergeCell ref="B6:B7"/>
    <mergeCell ref="B8:B9"/>
    <mergeCell ref="A10:A13"/>
    <mergeCell ref="B10:B11"/>
    <mergeCell ref="B12:B13"/>
    <mergeCell ref="A14:A17"/>
  </mergeCells>
  <phoneticPr fontId="1" type="noConversion"/>
  <pageMargins left="0.70866141732283472" right="0.70866141732283472" top="1.1811023622047245" bottom="0.74803149606299213" header="0.31496062992125984" footer="0.31496062992125984"/>
  <pageSetup paperSize="9" scale="83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view="pageBreakPreview" zoomScaleNormal="100" zoomScaleSheetLayoutView="100" workbookViewId="0">
      <selection activeCell="M5" sqref="M5"/>
    </sheetView>
  </sheetViews>
  <sheetFormatPr defaultRowHeight="15" x14ac:dyDescent="0.25"/>
  <cols>
    <col min="1" max="1" width="13" style="2" customWidth="1"/>
    <col min="2" max="2" width="16.28515625" style="2" customWidth="1"/>
    <col min="3" max="3" width="9.140625" style="2"/>
    <col min="4" max="4" width="15.42578125" style="2" customWidth="1"/>
    <col min="5" max="5" width="15" style="2" customWidth="1"/>
    <col min="6" max="7" width="13.42578125" style="2" customWidth="1"/>
    <col min="8" max="8" width="14.7109375" style="2" customWidth="1"/>
    <col min="9" max="9" width="14" style="2" customWidth="1"/>
    <col min="10" max="16384" width="9.140625" style="2"/>
  </cols>
  <sheetData>
    <row r="1" spans="1:9" ht="64.5" customHeight="1" x14ac:dyDescent="0.25">
      <c r="A1" s="175" t="s">
        <v>276</v>
      </c>
      <c r="B1" s="175"/>
      <c r="C1" s="175"/>
      <c r="D1" s="175"/>
      <c r="E1" s="175"/>
      <c r="F1" s="175"/>
      <c r="G1" s="175"/>
      <c r="H1" s="175"/>
      <c r="I1" s="175"/>
    </row>
    <row r="3" spans="1:9" ht="32.25" customHeight="1" x14ac:dyDescent="0.25">
      <c r="A3" s="163" t="s">
        <v>37</v>
      </c>
      <c r="B3" s="163"/>
      <c r="C3" s="163"/>
      <c r="D3" s="163">
        <v>15</v>
      </c>
      <c r="E3" s="163"/>
      <c r="F3" s="163">
        <v>150</v>
      </c>
      <c r="G3" s="163"/>
      <c r="H3" s="163">
        <v>250</v>
      </c>
      <c r="I3" s="163"/>
    </row>
    <row r="4" spans="1:9" x14ac:dyDescent="0.25">
      <c r="A4" s="163" t="s">
        <v>38</v>
      </c>
      <c r="B4" s="163"/>
      <c r="C4" s="163"/>
      <c r="D4" s="128" t="s">
        <v>39</v>
      </c>
      <c r="E4" s="128" t="s">
        <v>40</v>
      </c>
      <c r="F4" s="128" t="s">
        <v>39</v>
      </c>
      <c r="G4" s="128" t="s">
        <v>40</v>
      </c>
      <c r="H4" s="128" t="s">
        <v>39</v>
      </c>
      <c r="I4" s="128" t="s">
        <v>40</v>
      </c>
    </row>
    <row r="5" spans="1:9" s="17" customFormat="1" ht="76.5" customHeight="1" x14ac:dyDescent="0.25">
      <c r="A5" s="129" t="s">
        <v>41</v>
      </c>
      <c r="B5" s="129" t="s">
        <v>42</v>
      </c>
      <c r="C5" s="129" t="s">
        <v>43</v>
      </c>
      <c r="D5" s="129"/>
      <c r="E5" s="129"/>
      <c r="F5" s="129"/>
      <c r="G5" s="129"/>
      <c r="H5" s="129"/>
      <c r="I5" s="129"/>
    </row>
    <row r="6" spans="1:9" ht="19.5" customHeight="1" x14ac:dyDescent="0.25">
      <c r="A6" s="178" t="s">
        <v>226</v>
      </c>
      <c r="B6" s="178" t="s">
        <v>232</v>
      </c>
      <c r="C6" s="129" t="s">
        <v>44</v>
      </c>
      <c r="D6" s="117" t="s">
        <v>222</v>
      </c>
      <c r="E6" s="117" t="s">
        <v>222</v>
      </c>
      <c r="F6" s="117" t="s">
        <v>222</v>
      </c>
      <c r="G6" s="117" t="s">
        <v>222</v>
      </c>
      <c r="H6" s="117" t="s">
        <v>222</v>
      </c>
      <c r="I6" s="117" t="s">
        <v>222</v>
      </c>
    </row>
    <row r="7" spans="1:9" ht="19.5" customHeight="1" x14ac:dyDescent="0.25">
      <c r="A7" s="178"/>
      <c r="B7" s="178"/>
      <c r="C7" s="129" t="s">
        <v>45</v>
      </c>
      <c r="D7" s="117" t="s">
        <v>222</v>
      </c>
      <c r="E7" s="117" t="s">
        <v>222</v>
      </c>
      <c r="F7" s="117" t="s">
        <v>222</v>
      </c>
      <c r="G7" s="117" t="s">
        <v>222</v>
      </c>
      <c r="H7" s="117" t="s">
        <v>222</v>
      </c>
      <c r="I7" s="117" t="s">
        <v>222</v>
      </c>
    </row>
    <row r="8" spans="1:9" ht="19.5" customHeight="1" x14ac:dyDescent="0.25">
      <c r="A8" s="178"/>
      <c r="B8" s="178" t="s">
        <v>46</v>
      </c>
      <c r="C8" s="129" t="s">
        <v>44</v>
      </c>
      <c r="D8" s="117">
        <v>550</v>
      </c>
      <c r="E8" s="117">
        <v>550</v>
      </c>
      <c r="F8" s="117">
        <v>8175.86</v>
      </c>
      <c r="G8" s="117">
        <v>8175.86</v>
      </c>
      <c r="H8" s="117">
        <f>250*199.28</f>
        <v>49820</v>
      </c>
      <c r="I8" s="117">
        <f>250*199.28</f>
        <v>49820</v>
      </c>
    </row>
    <row r="9" spans="1:9" ht="19.5" customHeight="1" x14ac:dyDescent="0.25">
      <c r="A9" s="178"/>
      <c r="B9" s="178"/>
      <c r="C9" s="129" t="s">
        <v>45</v>
      </c>
      <c r="D9" s="117">
        <v>550</v>
      </c>
      <c r="E9" s="117">
        <v>550</v>
      </c>
      <c r="F9" s="117">
        <v>8175.86</v>
      </c>
      <c r="G9" s="117">
        <v>8175.86</v>
      </c>
      <c r="H9" s="117">
        <f>250*199.28</f>
        <v>49820</v>
      </c>
      <c r="I9" s="117">
        <f>250*199.28</f>
        <v>49820</v>
      </c>
    </row>
    <row r="10" spans="1:9" x14ac:dyDescent="0.25">
      <c r="A10" s="178">
        <v>750</v>
      </c>
      <c r="B10" s="178" t="s">
        <v>232</v>
      </c>
      <c r="C10" s="129" t="s">
        <v>44</v>
      </c>
      <c r="D10" s="117" t="s">
        <v>222</v>
      </c>
      <c r="E10" s="117" t="s">
        <v>222</v>
      </c>
      <c r="F10" s="117" t="s">
        <v>222</v>
      </c>
      <c r="G10" s="117" t="s">
        <v>222</v>
      </c>
      <c r="H10" s="117" t="s">
        <v>222</v>
      </c>
      <c r="I10" s="117" t="s">
        <v>222</v>
      </c>
    </row>
    <row r="11" spans="1:9" x14ac:dyDescent="0.25">
      <c r="A11" s="178"/>
      <c r="B11" s="178"/>
      <c r="C11" s="129" t="s">
        <v>45</v>
      </c>
      <c r="D11" s="117" t="s">
        <v>222</v>
      </c>
      <c r="E11" s="117" t="s">
        <v>222</v>
      </c>
      <c r="F11" s="117" t="s">
        <v>222</v>
      </c>
      <c r="G11" s="117" t="s">
        <v>222</v>
      </c>
      <c r="H11" s="117" t="s">
        <v>222</v>
      </c>
      <c r="I11" s="117" t="s">
        <v>222</v>
      </c>
    </row>
    <row r="12" spans="1:9" x14ac:dyDescent="0.25">
      <c r="A12" s="178"/>
      <c r="B12" s="178" t="s">
        <v>46</v>
      </c>
      <c r="C12" s="129" t="s">
        <v>44</v>
      </c>
      <c r="D12" s="117" t="s">
        <v>222</v>
      </c>
      <c r="E12" s="117" t="s">
        <v>222</v>
      </c>
      <c r="F12" s="117" t="s">
        <v>222</v>
      </c>
      <c r="G12" s="117" t="s">
        <v>222</v>
      </c>
      <c r="H12" s="117" t="s">
        <v>222</v>
      </c>
      <c r="I12" s="117" t="s">
        <v>222</v>
      </c>
    </row>
    <row r="13" spans="1:9" x14ac:dyDescent="0.25">
      <c r="A13" s="178"/>
      <c r="B13" s="178"/>
      <c r="C13" s="129" t="s">
        <v>45</v>
      </c>
      <c r="D13" s="117" t="s">
        <v>222</v>
      </c>
      <c r="E13" s="117" t="s">
        <v>222</v>
      </c>
      <c r="F13" s="117" t="s">
        <v>222</v>
      </c>
      <c r="G13" s="117" t="s">
        <v>222</v>
      </c>
      <c r="H13" s="117" t="s">
        <v>222</v>
      </c>
      <c r="I13" s="117" t="s">
        <v>222</v>
      </c>
    </row>
    <row r="14" spans="1:9" x14ac:dyDescent="0.25">
      <c r="A14" s="178">
        <v>1000</v>
      </c>
      <c r="B14" s="178" t="s">
        <v>232</v>
      </c>
      <c r="C14" s="129" t="s">
        <v>44</v>
      </c>
      <c r="D14" s="117" t="s">
        <v>222</v>
      </c>
      <c r="E14" s="117" t="s">
        <v>222</v>
      </c>
      <c r="F14" s="117" t="s">
        <v>222</v>
      </c>
      <c r="G14" s="117" t="s">
        <v>222</v>
      </c>
      <c r="H14" s="117" t="s">
        <v>222</v>
      </c>
      <c r="I14" s="117" t="s">
        <v>222</v>
      </c>
    </row>
    <row r="15" spans="1:9" x14ac:dyDescent="0.25">
      <c r="A15" s="178"/>
      <c r="B15" s="178"/>
      <c r="C15" s="129" t="s">
        <v>45</v>
      </c>
      <c r="D15" s="117" t="s">
        <v>222</v>
      </c>
      <c r="E15" s="117" t="s">
        <v>222</v>
      </c>
      <c r="F15" s="117" t="s">
        <v>222</v>
      </c>
      <c r="G15" s="117" t="s">
        <v>222</v>
      </c>
      <c r="H15" s="117" t="s">
        <v>222</v>
      </c>
      <c r="I15" s="117" t="s">
        <v>222</v>
      </c>
    </row>
    <row r="16" spans="1:9" x14ac:dyDescent="0.25">
      <c r="A16" s="178"/>
      <c r="B16" s="178" t="s">
        <v>46</v>
      </c>
      <c r="C16" s="129" t="s">
        <v>44</v>
      </c>
      <c r="D16" s="117" t="s">
        <v>222</v>
      </c>
      <c r="E16" s="117" t="s">
        <v>222</v>
      </c>
      <c r="F16" s="117" t="s">
        <v>222</v>
      </c>
      <c r="G16" s="117" t="s">
        <v>222</v>
      </c>
      <c r="H16" s="117" t="s">
        <v>222</v>
      </c>
      <c r="I16" s="117" t="s">
        <v>222</v>
      </c>
    </row>
    <row r="17" spans="1:9" x14ac:dyDescent="0.25">
      <c r="A17" s="178"/>
      <c r="B17" s="178"/>
      <c r="C17" s="129" t="s">
        <v>45</v>
      </c>
      <c r="D17" s="117" t="s">
        <v>222</v>
      </c>
      <c r="E17" s="117" t="s">
        <v>222</v>
      </c>
      <c r="F17" s="117" t="s">
        <v>222</v>
      </c>
      <c r="G17" s="117" t="s">
        <v>222</v>
      </c>
      <c r="H17" s="117" t="s">
        <v>222</v>
      </c>
      <c r="I17" s="117" t="s">
        <v>222</v>
      </c>
    </row>
    <row r="18" spans="1:9" x14ac:dyDescent="0.25">
      <c r="A18" s="178">
        <v>1250</v>
      </c>
      <c r="B18" s="178" t="s">
        <v>232</v>
      </c>
      <c r="C18" s="129" t="s">
        <v>44</v>
      </c>
      <c r="D18" s="117" t="s">
        <v>222</v>
      </c>
      <c r="E18" s="117" t="s">
        <v>222</v>
      </c>
      <c r="F18" s="117" t="s">
        <v>222</v>
      </c>
      <c r="G18" s="117" t="s">
        <v>222</v>
      </c>
      <c r="H18" s="117" t="s">
        <v>222</v>
      </c>
      <c r="I18" s="117" t="s">
        <v>222</v>
      </c>
    </row>
    <row r="19" spans="1:9" x14ac:dyDescent="0.25">
      <c r="A19" s="178"/>
      <c r="B19" s="178"/>
      <c r="C19" s="129" t="s">
        <v>45</v>
      </c>
      <c r="D19" s="117" t="s">
        <v>222</v>
      </c>
      <c r="E19" s="117" t="s">
        <v>222</v>
      </c>
      <c r="F19" s="117" t="s">
        <v>222</v>
      </c>
      <c r="G19" s="117" t="s">
        <v>222</v>
      </c>
      <c r="H19" s="117" t="s">
        <v>222</v>
      </c>
      <c r="I19" s="117" t="s">
        <v>222</v>
      </c>
    </row>
    <row r="20" spans="1:9" x14ac:dyDescent="0.25">
      <c r="A20" s="178"/>
      <c r="B20" s="178" t="s">
        <v>46</v>
      </c>
      <c r="C20" s="129" t="s">
        <v>44</v>
      </c>
      <c r="D20" s="117" t="s">
        <v>222</v>
      </c>
      <c r="E20" s="117" t="s">
        <v>222</v>
      </c>
      <c r="F20" s="117" t="s">
        <v>222</v>
      </c>
      <c r="G20" s="117" t="s">
        <v>222</v>
      </c>
      <c r="H20" s="117" t="s">
        <v>222</v>
      </c>
      <c r="I20" s="117" t="s">
        <v>222</v>
      </c>
    </row>
    <row r="21" spans="1:9" x14ac:dyDescent="0.25">
      <c r="A21" s="178"/>
      <c r="B21" s="178"/>
      <c r="C21" s="129" t="s">
        <v>45</v>
      </c>
      <c r="D21" s="117" t="s">
        <v>222</v>
      </c>
      <c r="E21" s="117" t="s">
        <v>222</v>
      </c>
      <c r="F21" s="117" t="s">
        <v>222</v>
      </c>
      <c r="G21" s="117" t="s">
        <v>222</v>
      </c>
      <c r="H21" s="117" t="s">
        <v>222</v>
      </c>
      <c r="I21" s="117" t="s">
        <v>222</v>
      </c>
    </row>
    <row r="23" spans="1:9" x14ac:dyDescent="0.25">
      <c r="A23" s="2" t="s">
        <v>233</v>
      </c>
    </row>
    <row r="24" spans="1:9" x14ac:dyDescent="0.25">
      <c r="A24" s="176" t="s">
        <v>257</v>
      </c>
      <c r="B24" s="177"/>
      <c r="C24" s="177"/>
      <c r="D24" s="177"/>
      <c r="E24" s="177"/>
      <c r="F24" s="177"/>
      <c r="G24" s="177"/>
    </row>
    <row r="28" spans="1:9" ht="15.75" x14ac:dyDescent="0.25">
      <c r="B28" s="165" t="s">
        <v>266</v>
      </c>
      <c r="C28" s="165"/>
      <c r="D28" s="165"/>
      <c r="E28" s="165"/>
      <c r="F28" s="165"/>
      <c r="G28" s="165"/>
      <c r="H28" s="165"/>
      <c r="I28" s="165"/>
    </row>
  </sheetData>
  <mergeCells count="20">
    <mergeCell ref="A24:G24"/>
    <mergeCell ref="B28:I28"/>
    <mergeCell ref="A14:A17"/>
    <mergeCell ref="B14:B15"/>
    <mergeCell ref="B16:B17"/>
    <mergeCell ref="A18:A21"/>
    <mergeCell ref="B18:B19"/>
    <mergeCell ref="B20:B21"/>
    <mergeCell ref="A6:A9"/>
    <mergeCell ref="B6:B7"/>
    <mergeCell ref="B8:B9"/>
    <mergeCell ref="A10:A13"/>
    <mergeCell ref="B10:B11"/>
    <mergeCell ref="B12:B13"/>
    <mergeCell ref="A1:I1"/>
    <mergeCell ref="A3:C3"/>
    <mergeCell ref="D3:E3"/>
    <mergeCell ref="F3:G3"/>
    <mergeCell ref="H3:I3"/>
    <mergeCell ref="A4:C4"/>
  </mergeCells>
  <pageMargins left="0.70866141732283472" right="0.70866141732283472" top="1.1811023622047245" bottom="0.74803149606299213" header="0.31496062992125984" footer="0.31496062992125984"/>
  <pageSetup paperSize="9" scale="83" fitToHeight="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36"/>
  <sheetViews>
    <sheetView view="pageBreakPreview" topLeftCell="A16" zoomScale="85" zoomScaleNormal="100" zoomScaleSheetLayoutView="85" workbookViewId="0">
      <selection activeCell="N27" sqref="N27"/>
    </sheetView>
  </sheetViews>
  <sheetFormatPr defaultRowHeight="15" x14ac:dyDescent="0.25"/>
  <cols>
    <col min="1" max="1" width="9.140625" style="27"/>
    <col min="2" max="2" width="24.85546875" style="27" customWidth="1"/>
    <col min="3" max="3" width="9.140625" style="27"/>
    <col min="4" max="4" width="9.42578125" style="27" customWidth="1"/>
    <col min="5" max="5" width="11" style="27" customWidth="1"/>
    <col min="6" max="6" width="9.140625" style="27"/>
    <col min="7" max="7" width="9.85546875" style="27" customWidth="1"/>
    <col min="8" max="8" width="11.42578125" style="27" customWidth="1"/>
    <col min="9" max="9" width="9.140625" style="27"/>
    <col min="10" max="10" width="10.28515625" style="27" customWidth="1"/>
    <col min="11" max="11" width="11.42578125" style="27" customWidth="1"/>
    <col min="12" max="12" width="9.140625" style="27"/>
    <col min="13" max="13" width="10.140625" style="27" customWidth="1"/>
    <col min="14" max="14" width="11.28515625" style="27" customWidth="1"/>
    <col min="15" max="15" width="9.140625" style="27"/>
    <col min="16" max="16" width="10" style="27" customWidth="1"/>
    <col min="17" max="17" width="11" style="27" customWidth="1"/>
    <col min="18" max="16384" width="9.140625" style="27"/>
  </cols>
  <sheetData>
    <row r="1" spans="1:17" ht="15.75" x14ac:dyDescent="0.25">
      <c r="A1" s="181" t="s">
        <v>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x14ac:dyDescent="0.25">
      <c r="A2" s="28"/>
    </row>
    <row r="3" spans="1:17" ht="63.75" customHeight="1" x14ac:dyDescent="0.25">
      <c r="A3" s="180" t="s">
        <v>48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5" spans="1:17" ht="32.25" customHeight="1" x14ac:dyDescent="0.25">
      <c r="A5" s="182" t="s">
        <v>0</v>
      </c>
      <c r="B5" s="182" t="s">
        <v>94</v>
      </c>
      <c r="C5" s="182" t="s">
        <v>49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7" ht="45" customHeight="1" x14ac:dyDescent="0.25">
      <c r="A6" s="182"/>
      <c r="B6" s="182"/>
      <c r="C6" s="182" t="s">
        <v>50</v>
      </c>
      <c r="D6" s="182"/>
      <c r="E6" s="182"/>
      <c r="F6" s="182" t="s">
        <v>51</v>
      </c>
      <c r="G6" s="182"/>
      <c r="H6" s="182"/>
      <c r="I6" s="182" t="s">
        <v>52</v>
      </c>
      <c r="J6" s="182"/>
      <c r="K6" s="182"/>
      <c r="L6" s="183" t="s">
        <v>53</v>
      </c>
      <c r="M6" s="183"/>
      <c r="N6" s="183"/>
      <c r="O6" s="182" t="s">
        <v>54</v>
      </c>
      <c r="P6" s="182"/>
      <c r="Q6" s="182"/>
    </row>
    <row r="7" spans="1:17" ht="60" x14ac:dyDescent="0.25">
      <c r="A7" s="29"/>
      <c r="B7" s="29"/>
      <c r="C7" s="103" t="s">
        <v>202</v>
      </c>
      <c r="D7" s="103" t="s">
        <v>203</v>
      </c>
      <c r="E7" s="103" t="s">
        <v>25</v>
      </c>
      <c r="F7" s="103" t="s">
        <v>202</v>
      </c>
      <c r="G7" s="103" t="s">
        <v>203</v>
      </c>
      <c r="H7" s="103" t="s">
        <v>25</v>
      </c>
      <c r="I7" s="103" t="s">
        <v>202</v>
      </c>
      <c r="J7" s="103" t="s">
        <v>203</v>
      </c>
      <c r="K7" s="103" t="s">
        <v>25</v>
      </c>
      <c r="L7" s="103" t="s">
        <v>202</v>
      </c>
      <c r="M7" s="103" t="s">
        <v>203</v>
      </c>
      <c r="N7" s="103" t="s">
        <v>25</v>
      </c>
      <c r="O7" s="103" t="s">
        <v>202</v>
      </c>
      <c r="P7" s="103" t="s">
        <v>203</v>
      </c>
      <c r="Q7" s="103" t="s">
        <v>25</v>
      </c>
    </row>
    <row r="8" spans="1:17" x14ac:dyDescent="0.25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4">
        <v>17</v>
      </c>
    </row>
    <row r="9" spans="1:17" ht="45" x14ac:dyDescent="0.25">
      <c r="A9" s="42">
        <v>1</v>
      </c>
      <c r="B9" s="43" t="s">
        <v>200</v>
      </c>
      <c r="C9" s="68"/>
      <c r="D9" s="68"/>
      <c r="E9" s="71"/>
      <c r="F9" s="68"/>
      <c r="G9" s="68"/>
      <c r="H9" s="71"/>
      <c r="I9" s="68"/>
      <c r="J9" s="68"/>
      <c r="K9" s="71"/>
      <c r="L9" s="68"/>
      <c r="M9" s="68"/>
      <c r="N9" s="71"/>
      <c r="O9" s="68"/>
      <c r="P9" s="68"/>
      <c r="Q9" s="71"/>
    </row>
    <row r="10" spans="1:17" s="32" customFormat="1" ht="46.5" customHeight="1" x14ac:dyDescent="0.25">
      <c r="A10" s="30" t="s">
        <v>164</v>
      </c>
      <c r="B10" s="31" t="s">
        <v>227</v>
      </c>
      <c r="C10" s="69"/>
      <c r="D10" s="69"/>
      <c r="E10" s="96"/>
      <c r="F10" s="69"/>
      <c r="G10" s="69"/>
      <c r="H10" s="96"/>
      <c r="I10" s="69"/>
      <c r="J10" s="69"/>
      <c r="K10" s="96"/>
      <c r="L10" s="69"/>
      <c r="M10" s="69"/>
      <c r="N10" s="96"/>
      <c r="O10" s="69"/>
      <c r="P10" s="69"/>
      <c r="Q10" s="96"/>
    </row>
    <row r="11" spans="1:17" ht="46.5" customHeight="1" x14ac:dyDescent="0.25">
      <c r="A11" s="33" t="s">
        <v>165</v>
      </c>
      <c r="B11" s="34" t="s">
        <v>55</v>
      </c>
      <c r="C11" s="70"/>
      <c r="D11" s="70"/>
      <c r="E11" s="95"/>
      <c r="F11" s="70"/>
      <c r="G11" s="70"/>
      <c r="H11" s="95"/>
      <c r="I11" s="70"/>
      <c r="J11" s="70"/>
      <c r="K11" s="95"/>
      <c r="L11" s="69">
        <v>3</v>
      </c>
      <c r="M11" s="69">
        <v>0</v>
      </c>
      <c r="N11" s="96">
        <v>-100</v>
      </c>
      <c r="O11" s="70"/>
      <c r="P11" s="70"/>
      <c r="Q11" s="95"/>
    </row>
    <row r="12" spans="1:17" s="32" customFormat="1" ht="32.25" customHeight="1" x14ac:dyDescent="0.25">
      <c r="A12" s="30" t="s">
        <v>166</v>
      </c>
      <c r="B12" s="31" t="s">
        <v>56</v>
      </c>
      <c r="C12" s="69"/>
      <c r="D12" s="69"/>
      <c r="E12" s="96"/>
      <c r="F12" s="69"/>
      <c r="G12" s="69"/>
      <c r="H12" s="96"/>
      <c r="I12" s="69"/>
      <c r="J12" s="69"/>
      <c r="K12" s="96"/>
      <c r="L12" s="69"/>
      <c r="M12" s="69"/>
      <c r="N12" s="96"/>
      <c r="O12" s="69"/>
      <c r="P12" s="69"/>
      <c r="Q12" s="96"/>
    </row>
    <row r="13" spans="1:17" s="32" customFormat="1" ht="22.5" customHeight="1" x14ac:dyDescent="0.25">
      <c r="A13" s="30" t="s">
        <v>95</v>
      </c>
      <c r="B13" s="31" t="s">
        <v>57</v>
      </c>
      <c r="C13" s="69"/>
      <c r="D13" s="69"/>
      <c r="E13" s="96"/>
      <c r="F13" s="69"/>
      <c r="G13" s="69"/>
      <c r="H13" s="96"/>
      <c r="I13" s="69"/>
      <c r="J13" s="69"/>
      <c r="K13" s="96"/>
      <c r="L13" s="69"/>
      <c r="M13" s="69"/>
      <c r="N13" s="96"/>
      <c r="O13" s="69"/>
      <c r="P13" s="69"/>
      <c r="Q13" s="96"/>
    </row>
    <row r="14" spans="1:17" s="32" customFormat="1" ht="57" customHeight="1" x14ac:dyDescent="0.25">
      <c r="A14" s="30" t="s">
        <v>96</v>
      </c>
      <c r="B14" s="31" t="s">
        <v>58</v>
      </c>
      <c r="C14" s="69"/>
      <c r="D14" s="69"/>
      <c r="E14" s="96"/>
      <c r="F14" s="69"/>
      <c r="G14" s="69"/>
      <c r="H14" s="96"/>
      <c r="I14" s="69"/>
      <c r="J14" s="69"/>
      <c r="K14" s="96"/>
      <c r="L14" s="69"/>
      <c r="M14" s="69"/>
      <c r="N14" s="96"/>
      <c r="O14" s="69"/>
      <c r="P14" s="69"/>
      <c r="Q14" s="96"/>
    </row>
    <row r="15" spans="1:17" s="32" customFormat="1" ht="21" customHeight="1" x14ac:dyDescent="0.25">
      <c r="A15" s="30" t="s">
        <v>97</v>
      </c>
      <c r="B15" s="31" t="s">
        <v>59</v>
      </c>
      <c r="C15" s="69"/>
      <c r="D15" s="69"/>
      <c r="E15" s="96"/>
      <c r="F15" s="69"/>
      <c r="G15" s="69"/>
      <c r="H15" s="96"/>
      <c r="I15" s="69"/>
      <c r="J15" s="69"/>
      <c r="K15" s="96"/>
      <c r="L15" s="69"/>
      <c r="M15" s="69"/>
      <c r="N15" s="96"/>
      <c r="O15" s="69"/>
      <c r="P15" s="69"/>
      <c r="Q15" s="96"/>
    </row>
    <row r="16" spans="1:17" x14ac:dyDescent="0.25">
      <c r="A16" s="44" t="s">
        <v>167</v>
      </c>
      <c r="B16" s="45" t="s">
        <v>60</v>
      </c>
      <c r="C16" s="68"/>
      <c r="D16" s="68"/>
      <c r="E16" s="71"/>
      <c r="F16" s="68"/>
      <c r="G16" s="68"/>
      <c r="H16" s="71"/>
      <c r="I16" s="68"/>
      <c r="J16" s="68"/>
      <c r="K16" s="71"/>
      <c r="L16" s="68"/>
      <c r="M16" s="68"/>
      <c r="N16" s="71"/>
      <c r="O16" s="68"/>
      <c r="P16" s="68"/>
      <c r="Q16" s="71"/>
    </row>
    <row r="17" spans="1:17" s="32" customFormat="1" ht="51" customHeight="1" x14ac:dyDescent="0.25">
      <c r="A17" s="30" t="s">
        <v>168</v>
      </c>
      <c r="B17" s="31" t="s">
        <v>61</v>
      </c>
      <c r="C17" s="69"/>
      <c r="D17" s="69"/>
      <c r="E17" s="96"/>
      <c r="F17" s="69"/>
      <c r="G17" s="69"/>
      <c r="H17" s="96"/>
      <c r="I17" s="69"/>
      <c r="J17" s="69"/>
      <c r="K17" s="96"/>
      <c r="L17" s="69"/>
      <c r="M17" s="69"/>
      <c r="N17" s="96"/>
      <c r="O17" s="69"/>
      <c r="P17" s="69"/>
      <c r="Q17" s="96"/>
    </row>
    <row r="18" spans="1:17" s="32" customFormat="1" ht="50.25" customHeight="1" x14ac:dyDescent="0.25">
      <c r="A18" s="30" t="s">
        <v>169</v>
      </c>
      <c r="B18" s="31" t="s">
        <v>62</v>
      </c>
      <c r="C18" s="69"/>
      <c r="D18" s="69"/>
      <c r="E18" s="96"/>
      <c r="F18" s="69"/>
      <c r="G18" s="69"/>
      <c r="H18" s="96"/>
      <c r="I18" s="69"/>
      <c r="J18" s="69"/>
      <c r="K18" s="96"/>
      <c r="L18" s="69"/>
      <c r="M18" s="69"/>
      <c r="N18" s="96"/>
      <c r="O18" s="69"/>
      <c r="P18" s="69"/>
      <c r="Q18" s="96"/>
    </row>
    <row r="19" spans="1:17" s="32" customFormat="1" ht="31.5" customHeight="1" x14ac:dyDescent="0.25">
      <c r="A19" s="35" t="s">
        <v>170</v>
      </c>
      <c r="B19" s="31" t="s">
        <v>63</v>
      </c>
      <c r="C19" s="69"/>
      <c r="D19" s="69"/>
      <c r="E19" s="96"/>
      <c r="F19" s="69"/>
      <c r="G19" s="69"/>
      <c r="H19" s="96"/>
      <c r="I19" s="69"/>
      <c r="J19" s="69"/>
      <c r="K19" s="96"/>
      <c r="L19" s="69"/>
      <c r="M19" s="69"/>
      <c r="N19" s="96"/>
      <c r="O19" s="69"/>
      <c r="P19" s="69"/>
      <c r="Q19" s="96"/>
    </row>
    <row r="20" spans="1:17" s="32" customFormat="1" ht="46.5" customHeight="1" x14ac:dyDescent="0.25">
      <c r="A20" s="30" t="s">
        <v>98</v>
      </c>
      <c r="B20" s="31" t="s">
        <v>55</v>
      </c>
      <c r="C20" s="69"/>
      <c r="D20" s="69"/>
      <c r="E20" s="96"/>
      <c r="F20" s="69"/>
      <c r="G20" s="69"/>
      <c r="H20" s="96"/>
      <c r="I20" s="69"/>
      <c r="J20" s="69"/>
      <c r="K20" s="96"/>
      <c r="L20" s="69"/>
      <c r="M20" s="69"/>
      <c r="N20" s="96"/>
      <c r="O20" s="69"/>
      <c r="P20" s="69"/>
      <c r="Q20" s="96"/>
    </row>
    <row r="21" spans="1:17" s="32" customFormat="1" ht="31.5" customHeight="1" x14ac:dyDescent="0.25">
      <c r="A21" s="30" t="s">
        <v>99</v>
      </c>
      <c r="B21" s="36" t="s">
        <v>56</v>
      </c>
      <c r="C21" s="69"/>
      <c r="D21" s="69"/>
      <c r="E21" s="96"/>
      <c r="F21" s="69"/>
      <c r="G21" s="69"/>
      <c r="H21" s="96"/>
      <c r="I21" s="69"/>
      <c r="J21" s="69"/>
      <c r="K21" s="96"/>
      <c r="L21" s="69"/>
      <c r="M21" s="69"/>
      <c r="N21" s="96"/>
      <c r="O21" s="69"/>
      <c r="P21" s="69"/>
      <c r="Q21" s="96"/>
    </row>
    <row r="22" spans="1:17" s="32" customFormat="1" ht="18.75" customHeight="1" x14ac:dyDescent="0.25">
      <c r="A22" s="30" t="s">
        <v>100</v>
      </c>
      <c r="B22" s="31" t="s">
        <v>57</v>
      </c>
      <c r="C22" s="69"/>
      <c r="D22" s="69"/>
      <c r="E22" s="96"/>
      <c r="F22" s="69"/>
      <c r="G22" s="69"/>
      <c r="H22" s="96"/>
      <c r="I22" s="69"/>
      <c r="J22" s="69"/>
      <c r="K22" s="96"/>
      <c r="L22" s="69"/>
      <c r="M22" s="69"/>
      <c r="N22" s="96"/>
      <c r="O22" s="69"/>
      <c r="P22" s="69"/>
      <c r="Q22" s="96"/>
    </row>
    <row r="23" spans="1:17" s="32" customFormat="1" ht="65.25" customHeight="1" x14ac:dyDescent="0.25">
      <c r="A23" s="30" t="s">
        <v>101</v>
      </c>
      <c r="B23" s="31" t="s">
        <v>64</v>
      </c>
      <c r="C23" s="69"/>
      <c r="D23" s="69"/>
      <c r="E23" s="96"/>
      <c r="F23" s="69"/>
      <c r="G23" s="69"/>
      <c r="H23" s="96"/>
      <c r="I23" s="69"/>
      <c r="J23" s="69"/>
      <c r="K23" s="96"/>
      <c r="L23" s="69"/>
      <c r="M23" s="69"/>
      <c r="N23" s="96"/>
      <c r="O23" s="69"/>
      <c r="P23" s="69"/>
      <c r="Q23" s="96"/>
    </row>
    <row r="24" spans="1:17" s="32" customFormat="1" ht="18.75" customHeight="1" x14ac:dyDescent="0.25">
      <c r="A24" s="30" t="s">
        <v>102</v>
      </c>
      <c r="B24" s="31" t="s">
        <v>59</v>
      </c>
      <c r="C24" s="69"/>
      <c r="D24" s="69"/>
      <c r="E24" s="96"/>
      <c r="F24" s="69"/>
      <c r="G24" s="69"/>
      <c r="H24" s="96"/>
      <c r="I24" s="69"/>
      <c r="J24" s="69"/>
      <c r="K24" s="96"/>
      <c r="L24" s="69"/>
      <c r="M24" s="69"/>
      <c r="N24" s="96"/>
      <c r="O24" s="69"/>
      <c r="P24" s="69"/>
      <c r="Q24" s="96"/>
    </row>
    <row r="25" spans="1:17" ht="18.75" customHeight="1" x14ac:dyDescent="0.25">
      <c r="A25" s="42">
        <v>3</v>
      </c>
      <c r="B25" s="43" t="s">
        <v>65</v>
      </c>
      <c r="C25" s="68"/>
      <c r="D25" s="68"/>
      <c r="E25" s="71"/>
      <c r="F25" s="68"/>
      <c r="G25" s="68"/>
      <c r="H25" s="71"/>
      <c r="I25" s="68"/>
      <c r="J25" s="68"/>
      <c r="K25" s="71"/>
      <c r="L25" s="68"/>
      <c r="M25" s="68"/>
      <c r="N25" s="71"/>
      <c r="O25" s="68"/>
      <c r="P25" s="68"/>
      <c r="Q25" s="71"/>
    </row>
    <row r="26" spans="1:17" ht="35.25" customHeight="1" x14ac:dyDescent="0.25">
      <c r="A26" s="33" t="s">
        <v>103</v>
      </c>
      <c r="B26" s="34" t="s">
        <v>17</v>
      </c>
      <c r="C26" s="70"/>
      <c r="D26" s="70"/>
      <c r="E26" s="95"/>
      <c r="F26" s="70"/>
      <c r="G26" s="70"/>
      <c r="H26" s="95"/>
      <c r="I26" s="70"/>
      <c r="J26" s="70"/>
      <c r="K26" s="95"/>
      <c r="L26" s="69">
        <v>3</v>
      </c>
      <c r="M26" s="69">
        <v>0</v>
      </c>
      <c r="N26" s="96">
        <v>-100</v>
      </c>
      <c r="O26" s="70"/>
      <c r="P26" s="70"/>
      <c r="Q26" s="95"/>
    </row>
    <row r="27" spans="1:17" s="32" customFormat="1" ht="62.25" customHeight="1" x14ac:dyDescent="0.25">
      <c r="A27" s="30" t="s">
        <v>104</v>
      </c>
      <c r="B27" s="31" t="s">
        <v>66</v>
      </c>
      <c r="C27" s="69"/>
      <c r="D27" s="69"/>
      <c r="E27" s="96"/>
      <c r="F27" s="69"/>
      <c r="G27" s="69"/>
      <c r="H27" s="96"/>
      <c r="I27" s="69"/>
      <c r="J27" s="69"/>
      <c r="K27" s="96"/>
      <c r="L27" s="69"/>
      <c r="M27" s="69"/>
      <c r="N27" s="96"/>
      <c r="O27" s="69"/>
      <c r="P27" s="69"/>
      <c r="Q27" s="96"/>
    </row>
    <row r="28" spans="1:17" s="32" customFormat="1" ht="47.25" customHeight="1" x14ac:dyDescent="0.25">
      <c r="A28" s="30" t="s">
        <v>105</v>
      </c>
      <c r="B28" s="31" t="s">
        <v>67</v>
      </c>
      <c r="C28" s="69"/>
      <c r="D28" s="69"/>
      <c r="E28" s="96"/>
      <c r="F28" s="69"/>
      <c r="G28" s="69"/>
      <c r="H28" s="96"/>
      <c r="I28" s="69"/>
      <c r="J28" s="69"/>
      <c r="K28" s="96"/>
      <c r="L28" s="69"/>
      <c r="M28" s="69"/>
      <c r="N28" s="96"/>
      <c r="O28" s="69"/>
      <c r="P28" s="69"/>
      <c r="Q28" s="96"/>
    </row>
    <row r="29" spans="1:17" s="32" customFormat="1" x14ac:dyDescent="0.25">
      <c r="A29" s="30" t="s">
        <v>106</v>
      </c>
      <c r="B29" s="31" t="s">
        <v>59</v>
      </c>
      <c r="C29" s="69"/>
      <c r="D29" s="69"/>
      <c r="E29" s="96"/>
      <c r="F29" s="69"/>
      <c r="G29" s="69"/>
      <c r="H29" s="96"/>
      <c r="I29" s="69"/>
      <c r="J29" s="69"/>
      <c r="K29" s="96"/>
      <c r="L29" s="69"/>
      <c r="M29" s="69"/>
      <c r="N29" s="96"/>
      <c r="O29" s="69"/>
      <c r="P29" s="69"/>
      <c r="Q29" s="96"/>
    </row>
    <row r="36" spans="2:16" ht="15.75" x14ac:dyDescent="0.25">
      <c r="B36" s="179" t="s">
        <v>267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</row>
  </sheetData>
  <mergeCells count="11">
    <mergeCell ref="B36:P36"/>
    <mergeCell ref="A3:Q3"/>
    <mergeCell ref="A1:Q1"/>
    <mergeCell ref="A5:A6"/>
    <mergeCell ref="B5:B6"/>
    <mergeCell ref="C5:Q5"/>
    <mergeCell ref="C6:E6"/>
    <mergeCell ref="F6:H6"/>
    <mergeCell ref="I6:K6"/>
    <mergeCell ref="L6:N6"/>
    <mergeCell ref="O6:Q6"/>
  </mergeCells>
  <phoneticPr fontId="1" type="noConversion"/>
  <pageMargins left="0.70866141732283472" right="0.70866141732283472" top="1.1811023622047245" bottom="0.74803149606299213" header="0.31496062992125984" footer="0.31496062992125984"/>
  <pageSetup paperSize="9" scale="7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17"/>
  <sheetViews>
    <sheetView view="pageBreakPreview" topLeftCell="C1" zoomScaleNormal="100" zoomScaleSheetLayoutView="100" workbookViewId="0">
      <selection activeCell="E6" sqref="E6"/>
    </sheetView>
  </sheetViews>
  <sheetFormatPr defaultRowHeight="15" x14ac:dyDescent="0.25"/>
  <cols>
    <col min="1" max="1" width="9.140625" style="2"/>
    <col min="2" max="2" width="27.42578125" style="2" customWidth="1"/>
    <col min="3" max="3" width="9.140625" style="2"/>
    <col min="4" max="4" width="36.28515625" style="2" customWidth="1"/>
    <col min="5" max="5" width="39.7109375" style="2" customWidth="1"/>
    <col min="6" max="6" width="11.5703125" style="2" customWidth="1"/>
    <col min="7" max="7" width="36.85546875" style="2" customWidth="1"/>
    <col min="8" max="10" width="9.140625" style="2"/>
    <col min="11" max="11" width="13.140625" style="2" customWidth="1"/>
    <col min="12" max="12" width="3.5703125" style="2" customWidth="1"/>
    <col min="13" max="16384" width="9.140625" style="2"/>
  </cols>
  <sheetData>
    <row r="2" spans="1:11" s="61" customFormat="1" ht="15.75" x14ac:dyDescent="0.25">
      <c r="A2" s="172" t="s">
        <v>210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5">
      <c r="A3" s="15"/>
    </row>
    <row r="4" spans="1:11" ht="180" x14ac:dyDescent="0.25">
      <c r="A4" s="103" t="s">
        <v>0</v>
      </c>
      <c r="B4" s="103" t="s">
        <v>68</v>
      </c>
      <c r="C4" s="103" t="s">
        <v>69</v>
      </c>
      <c r="D4" s="103" t="s">
        <v>70</v>
      </c>
      <c r="E4" s="103" t="s">
        <v>71</v>
      </c>
      <c r="F4" s="103" t="s">
        <v>72</v>
      </c>
      <c r="G4" s="103" t="s">
        <v>73</v>
      </c>
      <c r="H4" s="103" t="s">
        <v>74</v>
      </c>
      <c r="I4" s="103" t="s">
        <v>75</v>
      </c>
      <c r="J4" s="103" t="s">
        <v>76</v>
      </c>
      <c r="K4" s="103" t="s">
        <v>77</v>
      </c>
    </row>
    <row r="5" spans="1:11" x14ac:dyDescent="0.25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8</v>
      </c>
      <c r="I5" s="103">
        <v>9</v>
      </c>
      <c r="J5" s="103">
        <v>10</v>
      </c>
      <c r="K5" s="103">
        <v>11</v>
      </c>
    </row>
    <row r="6" spans="1:11" ht="30" customHeight="1" x14ac:dyDescent="0.25">
      <c r="A6" s="103">
        <v>1</v>
      </c>
      <c r="B6" s="14" t="s">
        <v>236</v>
      </c>
      <c r="C6" s="105"/>
      <c r="D6" s="8" t="s">
        <v>235</v>
      </c>
      <c r="E6" s="8" t="s">
        <v>237</v>
      </c>
      <c r="F6" s="21" t="s">
        <v>238</v>
      </c>
      <c r="G6" s="8" t="s">
        <v>239</v>
      </c>
      <c r="H6" s="8" t="s">
        <v>240</v>
      </c>
      <c r="I6" s="8"/>
      <c r="J6" s="8"/>
      <c r="K6" s="8"/>
    </row>
    <row r="7" spans="1:11" x14ac:dyDescent="0.25">
      <c r="F7" s="22"/>
    </row>
    <row r="8" spans="1:11" x14ac:dyDescent="0.25">
      <c r="F8" s="22"/>
    </row>
    <row r="9" spans="1:11" x14ac:dyDescent="0.25">
      <c r="F9" s="22"/>
    </row>
    <row r="10" spans="1:11" x14ac:dyDescent="0.25">
      <c r="F10" s="22"/>
    </row>
    <row r="11" spans="1:11" x14ac:dyDescent="0.25">
      <c r="F11" s="22"/>
    </row>
    <row r="12" spans="1:11" x14ac:dyDescent="0.25">
      <c r="F12" s="22"/>
    </row>
    <row r="13" spans="1:11" ht="15.75" x14ac:dyDescent="0.25">
      <c r="C13" s="165" t="s">
        <v>268</v>
      </c>
      <c r="D13" s="165"/>
      <c r="E13" s="165"/>
      <c r="F13" s="165"/>
      <c r="G13" s="165"/>
      <c r="H13" s="165"/>
      <c r="I13" s="165"/>
      <c r="J13" s="165"/>
    </row>
    <row r="14" spans="1:11" x14ac:dyDescent="0.25">
      <c r="F14" s="22"/>
    </row>
    <row r="15" spans="1:11" x14ac:dyDescent="0.25">
      <c r="F15" s="22"/>
    </row>
    <row r="16" spans="1:11" x14ac:dyDescent="0.25">
      <c r="F16" s="22"/>
    </row>
    <row r="17" spans="6:6" x14ac:dyDescent="0.25">
      <c r="F17" s="22"/>
    </row>
  </sheetData>
  <mergeCells count="2">
    <mergeCell ref="A2:K2"/>
    <mergeCell ref="C13:J13"/>
  </mergeCells>
  <phoneticPr fontId="1" type="noConversion"/>
  <pageMargins left="0.70866141732283472" right="0.70866141732283472" top="1.1811023622047245" bottom="0.74803149606299213" header="0.31496062992125984" footer="0.31496062992125984"/>
  <pageSetup paperSize="9" scale="61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5"/>
  <sheetViews>
    <sheetView view="pageBreakPreview" topLeftCell="A10" zoomScaleNormal="100" zoomScaleSheetLayoutView="100" workbookViewId="0">
      <selection activeCell="D13" sqref="D13"/>
    </sheetView>
  </sheetViews>
  <sheetFormatPr defaultRowHeight="15" x14ac:dyDescent="0.25"/>
  <cols>
    <col min="1" max="1" width="4.140625" style="2" bestFit="1" customWidth="1"/>
    <col min="2" max="4" width="21.28515625" style="2" customWidth="1"/>
    <col min="5" max="5" width="15.28515625" style="2" customWidth="1"/>
    <col min="6" max="16384" width="9.140625" style="2"/>
  </cols>
  <sheetData>
    <row r="1" spans="1:5" ht="35.25" customHeight="1" x14ac:dyDescent="0.25">
      <c r="A1" s="187" t="s">
        <v>211</v>
      </c>
      <c r="B1" s="187"/>
      <c r="C1" s="187"/>
      <c r="D1" s="187"/>
      <c r="E1" s="9"/>
    </row>
    <row r="3" spans="1:5" x14ac:dyDescent="0.25">
      <c r="A3" s="3" t="s">
        <v>0</v>
      </c>
      <c r="B3" s="3" t="s">
        <v>78</v>
      </c>
      <c r="C3" s="3" t="s">
        <v>79</v>
      </c>
      <c r="D3" s="8"/>
    </row>
    <row r="4" spans="1:5" ht="75" x14ac:dyDescent="0.25">
      <c r="A4" s="163">
        <v>1</v>
      </c>
      <c r="B4" s="8" t="s">
        <v>80</v>
      </c>
      <c r="C4" s="178" t="s">
        <v>195</v>
      </c>
      <c r="D4" s="184" t="s">
        <v>273</v>
      </c>
    </row>
    <row r="5" spans="1:5" ht="45" x14ac:dyDescent="0.25">
      <c r="A5" s="163"/>
      <c r="B5" s="5" t="s">
        <v>81</v>
      </c>
      <c r="C5" s="178"/>
      <c r="D5" s="185"/>
    </row>
    <row r="6" spans="1:5" ht="45" x14ac:dyDescent="0.25">
      <c r="A6" s="163"/>
      <c r="B6" s="5" t="s">
        <v>82</v>
      </c>
      <c r="C6" s="178"/>
      <c r="D6" s="186"/>
    </row>
    <row r="7" spans="1:5" ht="75" x14ac:dyDescent="0.25">
      <c r="A7" s="3">
        <v>2</v>
      </c>
      <c r="B7" s="8" t="s">
        <v>83</v>
      </c>
      <c r="C7" s="3" t="s">
        <v>84</v>
      </c>
      <c r="D7" s="66">
        <v>0</v>
      </c>
    </row>
    <row r="8" spans="1:5" ht="90" x14ac:dyDescent="0.25">
      <c r="A8" s="20" t="s">
        <v>168</v>
      </c>
      <c r="B8" s="8" t="s">
        <v>85</v>
      </c>
      <c r="C8" s="3" t="s">
        <v>84</v>
      </c>
      <c r="D8" s="66">
        <v>0</v>
      </c>
    </row>
    <row r="9" spans="1:5" ht="120" x14ac:dyDescent="0.25">
      <c r="A9" s="20" t="s">
        <v>169</v>
      </c>
      <c r="B9" s="8" t="s">
        <v>86</v>
      </c>
      <c r="C9" s="3" t="s">
        <v>84</v>
      </c>
      <c r="D9" s="66">
        <v>0</v>
      </c>
    </row>
    <row r="10" spans="1:5" ht="105" x14ac:dyDescent="0.25">
      <c r="A10" s="3">
        <v>3</v>
      </c>
      <c r="B10" s="8" t="s">
        <v>87</v>
      </c>
      <c r="C10" s="3" t="s">
        <v>201</v>
      </c>
      <c r="D10" s="66">
        <v>0.25</v>
      </c>
    </row>
    <row r="11" spans="1:5" ht="105" x14ac:dyDescent="0.25">
      <c r="A11" s="3">
        <v>4</v>
      </c>
      <c r="B11" s="8" t="s">
        <v>88</v>
      </c>
      <c r="C11" s="3" t="s">
        <v>201</v>
      </c>
      <c r="D11" s="66">
        <v>0</v>
      </c>
    </row>
    <row r="15" spans="1:5" ht="15.75" x14ac:dyDescent="0.25">
      <c r="B15" s="165" t="s">
        <v>269</v>
      </c>
      <c r="C15" s="165"/>
      <c r="D15" s="165"/>
    </row>
  </sheetData>
  <mergeCells count="5">
    <mergeCell ref="A4:A6"/>
    <mergeCell ref="C4:C6"/>
    <mergeCell ref="D4:D6"/>
    <mergeCell ref="A1:D1"/>
    <mergeCell ref="B15:D15"/>
  </mergeCells>
  <phoneticPr fontId="1" type="noConversion"/>
  <pageMargins left="1.1811023622047245" right="0.70866141732283472" top="0.74803149606299213" bottom="0.74803149606299213" header="0.31496062992125984" footer="0.31496062992125984"/>
  <pageSetup paperSize="9" scale="96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1"/>
  <sheetViews>
    <sheetView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8.5703125" style="2" customWidth="1"/>
    <col min="2" max="2" width="66.7109375" style="2" customWidth="1"/>
    <col min="3" max="16384" width="9.140625" style="2"/>
  </cols>
  <sheetData>
    <row r="1" spans="1:3" ht="67.5" customHeight="1" x14ac:dyDescent="0.25">
      <c r="A1" s="188" t="s">
        <v>212</v>
      </c>
      <c r="B1" s="188"/>
      <c r="C1" s="188"/>
    </row>
    <row r="2" spans="1:3" x14ac:dyDescent="0.25">
      <c r="A2" s="72">
        <v>1</v>
      </c>
      <c r="B2" s="75" t="s">
        <v>200</v>
      </c>
      <c r="C2" s="68"/>
    </row>
    <row r="3" spans="1:3" x14ac:dyDescent="0.25">
      <c r="A3" s="73">
        <v>2</v>
      </c>
      <c r="B3" s="76" t="s">
        <v>228</v>
      </c>
      <c r="C3" s="69">
        <v>0</v>
      </c>
    </row>
    <row r="4" spans="1:3" x14ac:dyDescent="0.25">
      <c r="A4" s="74" t="s">
        <v>148</v>
      </c>
      <c r="B4" s="77" t="s">
        <v>229</v>
      </c>
      <c r="C4" s="69">
        <v>3</v>
      </c>
    </row>
    <row r="11" spans="1:3" ht="15.75" x14ac:dyDescent="0.25">
      <c r="B11" s="115" t="s">
        <v>259</v>
      </c>
    </row>
  </sheetData>
  <mergeCells count="1">
    <mergeCell ref="A1:C1"/>
  </mergeCells>
  <phoneticPr fontId="1" type="noConversion"/>
  <pageMargins left="1.1811023622047245" right="0.70866141732283472" top="0.74803149606299213" bottom="0.74803149606299213" header="0.31496062992125984" footer="0.31496062992125984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184.5703125" style="2" customWidth="1"/>
    <col min="2" max="2" width="9.140625" style="2"/>
    <col min="3" max="3" width="20.5703125" style="2" customWidth="1"/>
    <col min="4" max="16384" width="9.140625" style="2"/>
  </cols>
  <sheetData>
    <row r="1" spans="1:1" ht="15.75" x14ac:dyDescent="0.25">
      <c r="A1" s="61" t="s">
        <v>213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6384" width="9.140625" style="2"/>
  </cols>
  <sheetData>
    <row r="1" spans="1:21" ht="194.25" customHeight="1" x14ac:dyDescent="0.25">
      <c r="A1" s="189" t="s">
        <v>214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</sheetData>
  <mergeCells count="1">
    <mergeCell ref="A1:U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183" style="2" customWidth="1"/>
    <col min="2" max="16384" width="9.140625" style="2"/>
  </cols>
  <sheetData>
    <row r="1" spans="1:1" ht="31.5" customHeight="1" x14ac:dyDescent="0.25">
      <c r="A1" s="64" t="s">
        <v>215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2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6.85546875" style="2" customWidth="1"/>
    <col min="2" max="5" width="20.7109375" style="2" customWidth="1"/>
    <col min="6" max="16384" width="9.140625" style="2"/>
  </cols>
  <sheetData>
    <row r="1" spans="1:5" ht="36.75" customHeight="1" x14ac:dyDescent="0.25">
      <c r="A1" s="160" t="s">
        <v>274</v>
      </c>
      <c r="B1" s="161"/>
      <c r="C1" s="161"/>
      <c r="D1" s="161"/>
      <c r="E1" s="161"/>
    </row>
    <row r="3" spans="1:5" s="26" customFormat="1" ht="45.75" customHeight="1" x14ac:dyDescent="0.25">
      <c r="A3" s="1"/>
      <c r="B3" s="1"/>
      <c r="C3" s="1" t="s">
        <v>199</v>
      </c>
      <c r="D3" s="1" t="s">
        <v>160</v>
      </c>
      <c r="E3" s="1" t="s">
        <v>161</v>
      </c>
    </row>
    <row r="4" spans="1:5" x14ac:dyDescent="0.25">
      <c r="A4" s="90"/>
      <c r="B4" s="90">
        <v>2020</v>
      </c>
      <c r="C4" s="90">
        <v>315</v>
      </c>
      <c r="D4" s="90">
        <v>315</v>
      </c>
      <c r="E4" s="93" t="s">
        <v>222</v>
      </c>
    </row>
    <row r="5" spans="1:5" x14ac:dyDescent="0.25">
      <c r="A5" s="90"/>
      <c r="B5" s="90">
        <v>2021</v>
      </c>
      <c r="C5" s="90">
        <v>186</v>
      </c>
      <c r="D5" s="90">
        <v>186</v>
      </c>
      <c r="E5" s="93" t="s">
        <v>222</v>
      </c>
    </row>
    <row r="12" spans="1:5" x14ac:dyDescent="0.25">
      <c r="B12" s="162" t="s">
        <v>261</v>
      </c>
      <c r="C12" s="162"/>
      <c r="D12" s="162"/>
    </row>
  </sheetData>
  <mergeCells count="2">
    <mergeCell ref="A1:E1"/>
    <mergeCell ref="B12:D12"/>
  </mergeCells>
  <phoneticPr fontId="1" type="noConversion"/>
  <pageMargins left="1.1811023622047245" right="0.70866141732283472" top="1.1811023622047245" bottom="0.19685039370078741" header="0.31496062992125984" footer="0.31496062992125984"/>
  <pageSetup paperSize="9" fitToHeight="1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4"/>
  <sheetViews>
    <sheetView view="pageBreakPreview" zoomScaleNormal="100" zoomScaleSheetLayoutView="100" workbookViewId="0">
      <selection activeCell="A21" sqref="A21"/>
    </sheetView>
  </sheetViews>
  <sheetFormatPr defaultRowHeight="15" x14ac:dyDescent="0.25"/>
  <cols>
    <col min="1" max="1" width="195.85546875" style="2" customWidth="1"/>
    <col min="2" max="16384" width="9.140625" style="2"/>
  </cols>
  <sheetData>
    <row r="1" spans="1:1" ht="15.75" x14ac:dyDescent="0.25">
      <c r="A1" s="61" t="s">
        <v>110</v>
      </c>
    </row>
    <row r="3" spans="1:1" x14ac:dyDescent="0.25">
      <c r="A3" s="2" t="s">
        <v>277</v>
      </c>
    </row>
    <row r="4" spans="1:1" x14ac:dyDescent="0.25">
      <c r="A4" s="2" t="s">
        <v>221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23"/>
  <sheetViews>
    <sheetView tabSelected="1" view="pageBreakPreview" zoomScale="60" zoomScaleNormal="85" workbookViewId="0">
      <selection activeCell="AG4" sqref="AG4"/>
    </sheetView>
  </sheetViews>
  <sheetFormatPr defaultRowHeight="15" x14ac:dyDescent="0.25"/>
  <cols>
    <col min="1" max="2" width="9.140625" style="2"/>
    <col min="3" max="3" width="11" style="2" customWidth="1"/>
    <col min="4" max="29" width="9.140625" style="2"/>
    <col min="30" max="30" width="31.85546875" style="2" customWidth="1"/>
    <col min="31" max="16384" width="9.140625" style="2"/>
  </cols>
  <sheetData>
    <row r="1" spans="1:31" ht="15.75" x14ac:dyDescent="0.25">
      <c r="A1" s="61" t="s">
        <v>139</v>
      </c>
    </row>
    <row r="3" spans="1:31" ht="45" customHeight="1" x14ac:dyDescent="0.25">
      <c r="A3" s="163" t="s">
        <v>0</v>
      </c>
      <c r="B3" s="163" t="s">
        <v>111</v>
      </c>
      <c r="C3" s="163" t="s">
        <v>112</v>
      </c>
      <c r="D3" s="163" t="s">
        <v>113</v>
      </c>
      <c r="E3" s="163" t="s">
        <v>114</v>
      </c>
      <c r="F3" s="163"/>
      <c r="G3" s="163"/>
      <c r="H3" s="163"/>
      <c r="I3" s="163"/>
      <c r="J3" s="163" t="s">
        <v>115</v>
      </c>
      <c r="K3" s="163"/>
      <c r="L3" s="163"/>
      <c r="M3" s="163"/>
      <c r="N3" s="163"/>
      <c r="O3" s="163"/>
      <c r="P3" s="163" t="s">
        <v>116</v>
      </c>
      <c r="Q3" s="163"/>
      <c r="R3" s="163"/>
      <c r="S3" s="163"/>
      <c r="T3" s="163"/>
      <c r="U3" s="163"/>
      <c r="V3" s="163"/>
      <c r="W3" s="163" t="s">
        <v>117</v>
      </c>
      <c r="X3" s="163"/>
      <c r="Y3" s="163"/>
      <c r="Z3" s="163"/>
      <c r="AA3" s="163" t="s">
        <v>118</v>
      </c>
      <c r="AB3" s="163"/>
      <c r="AC3" s="163"/>
      <c r="AD3" s="163" t="s">
        <v>119</v>
      </c>
      <c r="AE3" s="163"/>
    </row>
    <row r="4" spans="1:31" ht="150" x14ac:dyDescent="0.25">
      <c r="A4" s="163"/>
      <c r="B4" s="163"/>
      <c r="C4" s="163"/>
      <c r="D4" s="163"/>
      <c r="E4" s="103" t="s">
        <v>120</v>
      </c>
      <c r="F4" s="103" t="s">
        <v>121</v>
      </c>
      <c r="G4" s="103" t="s">
        <v>122</v>
      </c>
      <c r="H4" s="103" t="s">
        <v>123</v>
      </c>
      <c r="I4" s="103" t="s">
        <v>54</v>
      </c>
      <c r="J4" s="103" t="s">
        <v>124</v>
      </c>
      <c r="K4" s="103" t="s">
        <v>125</v>
      </c>
      <c r="L4" s="103" t="s">
        <v>126</v>
      </c>
      <c r="M4" s="103" t="s">
        <v>127</v>
      </c>
      <c r="N4" s="103" t="s">
        <v>128</v>
      </c>
      <c r="O4" s="103" t="s">
        <v>54</v>
      </c>
      <c r="P4" s="103" t="s">
        <v>129</v>
      </c>
      <c r="Q4" s="103" t="s">
        <v>130</v>
      </c>
      <c r="R4" s="103" t="s">
        <v>125</v>
      </c>
      <c r="S4" s="103" t="s">
        <v>126</v>
      </c>
      <c r="T4" s="103" t="s">
        <v>127</v>
      </c>
      <c r="U4" s="103" t="s">
        <v>128</v>
      </c>
      <c r="V4" s="103" t="s">
        <v>54</v>
      </c>
      <c r="W4" s="103" t="s">
        <v>131</v>
      </c>
      <c r="X4" s="103" t="s">
        <v>132</v>
      </c>
      <c r="Y4" s="103" t="s">
        <v>133</v>
      </c>
      <c r="Z4" s="103" t="s">
        <v>54</v>
      </c>
      <c r="AA4" s="103" t="s">
        <v>134</v>
      </c>
      <c r="AB4" s="103" t="s">
        <v>135</v>
      </c>
      <c r="AC4" s="103" t="s">
        <v>136</v>
      </c>
      <c r="AD4" s="103" t="s">
        <v>137</v>
      </c>
      <c r="AE4" s="103" t="s">
        <v>138</v>
      </c>
    </row>
    <row r="5" spans="1:31" x14ac:dyDescent="0.25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8</v>
      </c>
      <c r="I5" s="103">
        <v>9</v>
      </c>
      <c r="J5" s="103">
        <v>10</v>
      </c>
      <c r="K5" s="103">
        <v>11</v>
      </c>
      <c r="L5" s="103">
        <v>12</v>
      </c>
      <c r="M5" s="103">
        <v>13</v>
      </c>
      <c r="N5" s="103">
        <v>14</v>
      </c>
      <c r="O5" s="103">
        <v>15</v>
      </c>
      <c r="P5" s="103">
        <v>16</v>
      </c>
      <c r="Q5" s="103">
        <v>17</v>
      </c>
      <c r="R5" s="103">
        <v>18</v>
      </c>
      <c r="S5" s="103">
        <v>19</v>
      </c>
      <c r="T5" s="103">
        <v>20</v>
      </c>
      <c r="U5" s="103">
        <v>21</v>
      </c>
      <c r="V5" s="103">
        <v>22</v>
      </c>
      <c r="W5" s="103">
        <v>23</v>
      </c>
      <c r="X5" s="103">
        <v>24</v>
      </c>
      <c r="Y5" s="103">
        <v>25</v>
      </c>
      <c r="Z5" s="103">
        <v>26</v>
      </c>
      <c r="AA5" s="103">
        <v>27</v>
      </c>
      <c r="AB5" s="103">
        <v>28</v>
      </c>
      <c r="AC5" s="103">
        <v>29</v>
      </c>
      <c r="AD5" s="103">
        <v>30</v>
      </c>
      <c r="AE5" s="103">
        <v>31</v>
      </c>
    </row>
    <row r="6" spans="1:31" x14ac:dyDescent="0.25">
      <c r="A6" s="8">
        <v>1</v>
      </c>
      <c r="B6" s="8"/>
      <c r="C6" s="37"/>
      <c r="D6" s="8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125">
        <v>2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125">
        <v>3</v>
      </c>
      <c r="X6" s="92">
        <v>0</v>
      </c>
      <c r="Y6" s="92">
        <v>0</v>
      </c>
      <c r="Z6" s="92">
        <v>0</v>
      </c>
      <c r="AA6" s="125">
        <v>3</v>
      </c>
      <c r="AB6" s="92">
        <v>0</v>
      </c>
      <c r="AC6" s="92">
        <v>0</v>
      </c>
      <c r="AD6" s="126"/>
      <c r="AE6" s="92"/>
    </row>
    <row r="7" spans="1:31" s="17" customFormat="1" ht="28.5" customHeight="1" x14ac:dyDescent="0.25">
      <c r="A7" s="16">
        <f>+A6+1</f>
        <v>2</v>
      </c>
      <c r="B7" s="16"/>
      <c r="C7" s="3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17" customFormat="1" ht="28.5" customHeight="1" x14ac:dyDescent="0.25">
      <c r="A8" s="16">
        <f t="shared" ref="A8:A16" si="0">+A7+1</f>
        <v>3</v>
      </c>
      <c r="B8" s="39"/>
      <c r="C8" s="4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1"/>
      <c r="AE8" s="39"/>
    </row>
    <row r="9" spans="1:31" s="17" customFormat="1" ht="28.5" customHeight="1" x14ac:dyDescent="0.25">
      <c r="A9" s="16">
        <f t="shared" si="0"/>
        <v>4</v>
      </c>
      <c r="B9" s="39"/>
      <c r="C9" s="4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1"/>
      <c r="AE9" s="39"/>
    </row>
    <row r="10" spans="1:31" s="17" customFormat="1" ht="28.5" customHeight="1" x14ac:dyDescent="0.25">
      <c r="A10" s="16">
        <f t="shared" si="0"/>
        <v>5</v>
      </c>
      <c r="B10" s="39"/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1"/>
      <c r="AE10" s="39"/>
    </row>
    <row r="11" spans="1:31" s="17" customFormat="1" ht="28.5" customHeight="1" x14ac:dyDescent="0.25">
      <c r="A11" s="16">
        <f t="shared" si="0"/>
        <v>6</v>
      </c>
      <c r="B11" s="39"/>
      <c r="C11" s="4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1"/>
      <c r="AE11" s="39"/>
    </row>
    <row r="12" spans="1:31" s="17" customFormat="1" ht="28.5" customHeight="1" x14ac:dyDescent="0.25">
      <c r="A12" s="16">
        <f t="shared" si="0"/>
        <v>7</v>
      </c>
      <c r="B12" s="39"/>
      <c r="C12" s="4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1"/>
      <c r="AE12" s="39"/>
    </row>
    <row r="13" spans="1:31" s="17" customFormat="1" ht="28.5" customHeight="1" x14ac:dyDescent="0.25">
      <c r="A13" s="16">
        <f t="shared" si="0"/>
        <v>8</v>
      </c>
      <c r="B13" s="39"/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1"/>
      <c r="AE13" s="39"/>
    </row>
    <row r="14" spans="1:31" s="17" customFormat="1" ht="28.5" customHeight="1" x14ac:dyDescent="0.25">
      <c r="A14" s="16">
        <f t="shared" si="0"/>
        <v>9</v>
      </c>
      <c r="B14" s="39"/>
      <c r="C14" s="4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1"/>
      <c r="AE14" s="39"/>
    </row>
    <row r="15" spans="1:31" s="17" customFormat="1" ht="28.5" customHeight="1" x14ac:dyDescent="0.25">
      <c r="A15" s="16">
        <f t="shared" si="0"/>
        <v>10</v>
      </c>
      <c r="B15" s="39"/>
      <c r="C15" s="4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1"/>
      <c r="AE15" s="39"/>
    </row>
    <row r="16" spans="1:31" s="17" customFormat="1" ht="28.5" customHeight="1" x14ac:dyDescent="0.25">
      <c r="A16" s="16">
        <f t="shared" si="0"/>
        <v>11</v>
      </c>
      <c r="B16" s="39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1"/>
      <c r="AE16" s="39"/>
    </row>
    <row r="17" spans="1:31" x14ac:dyDescent="0.25">
      <c r="AD17" s="6"/>
    </row>
    <row r="23" spans="1:31" ht="15.75" x14ac:dyDescent="0.25">
      <c r="A23" s="165" t="s">
        <v>270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</row>
  </sheetData>
  <mergeCells count="11">
    <mergeCell ref="A23:AE23"/>
    <mergeCell ref="A3:A4"/>
    <mergeCell ref="B3:B4"/>
    <mergeCell ref="C3:C4"/>
    <mergeCell ref="D3:D4"/>
    <mergeCell ref="AD3:AE3"/>
    <mergeCell ref="E3:I3"/>
    <mergeCell ref="J3:O3"/>
    <mergeCell ref="P3:V3"/>
    <mergeCell ref="W3:Z3"/>
    <mergeCell ref="AA3:AC3"/>
  </mergeCells>
  <phoneticPr fontId="1" type="noConversion"/>
  <pageMargins left="0.70866141732283472" right="0.70866141732283472" top="1.1811023622047245" bottom="0.74803149606299213" header="0.31496062992125984" footer="0.31496062992125984"/>
  <pageSetup paperSize="9" scale="4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23"/>
  <sheetViews>
    <sheetView view="pageBreakPreview" zoomScale="115" zoomScaleNormal="100" zoomScaleSheetLayoutView="115" workbookViewId="0">
      <selection activeCell="I9" sqref="I9"/>
    </sheetView>
  </sheetViews>
  <sheetFormatPr defaultRowHeight="15" x14ac:dyDescent="0.25"/>
  <cols>
    <col min="1" max="1" width="6.7109375" style="2" customWidth="1"/>
    <col min="2" max="2" width="37.42578125" style="2" customWidth="1"/>
    <col min="3" max="4" width="12.7109375" style="2" customWidth="1"/>
    <col min="5" max="5" width="17.28515625" style="2" customWidth="1"/>
    <col min="6" max="16384" width="9.140625" style="2"/>
  </cols>
  <sheetData>
    <row r="2" spans="1:5" ht="15" customHeight="1" x14ac:dyDescent="0.25">
      <c r="A2" s="164" t="s">
        <v>183</v>
      </c>
      <c r="B2" s="164"/>
      <c r="C2" s="164"/>
      <c r="D2" s="164"/>
      <c r="E2" s="164"/>
    </row>
    <row r="3" spans="1:5" x14ac:dyDescent="0.25">
      <c r="A3" s="6"/>
    </row>
    <row r="4" spans="1:5" x14ac:dyDescent="0.25">
      <c r="A4" s="163" t="s">
        <v>0</v>
      </c>
      <c r="B4" s="163" t="s">
        <v>180</v>
      </c>
      <c r="C4" s="163" t="s">
        <v>2</v>
      </c>
      <c r="D4" s="163"/>
      <c r="E4" s="163"/>
    </row>
    <row r="5" spans="1:5" ht="45" x14ac:dyDescent="0.25">
      <c r="A5" s="163"/>
      <c r="B5" s="163"/>
      <c r="C5" s="59">
        <v>2020</v>
      </c>
      <c r="D5" s="59">
        <v>2021</v>
      </c>
      <c r="E5" s="3" t="s">
        <v>189</v>
      </c>
    </row>
    <row r="6" spans="1: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20.100000000000001" customHeight="1" x14ac:dyDescent="0.25">
      <c r="A7" s="7">
        <v>1</v>
      </c>
      <c r="B7" s="18" t="s">
        <v>181</v>
      </c>
      <c r="C7" s="91" t="s">
        <v>222</v>
      </c>
      <c r="D7" s="91" t="s">
        <v>222</v>
      </c>
      <c r="E7" s="190" t="s">
        <v>222</v>
      </c>
    </row>
    <row r="8" spans="1:5" ht="20.100000000000001" customHeight="1" x14ac:dyDescent="0.25">
      <c r="A8" s="65">
        <v>2</v>
      </c>
      <c r="B8" s="92" t="s">
        <v>219</v>
      </c>
      <c r="C8" s="91" t="s">
        <v>222</v>
      </c>
      <c r="D8" s="91" t="s">
        <v>222</v>
      </c>
      <c r="E8" s="190" t="s">
        <v>222</v>
      </c>
    </row>
    <row r="9" spans="1:5" ht="20.100000000000001" customHeight="1" x14ac:dyDescent="0.25">
      <c r="A9" s="65">
        <v>3</v>
      </c>
      <c r="B9" s="92" t="s">
        <v>230</v>
      </c>
      <c r="C9" s="91" t="s">
        <v>222</v>
      </c>
      <c r="D9" s="91" t="s">
        <v>222</v>
      </c>
      <c r="E9" s="190" t="s">
        <v>222</v>
      </c>
    </row>
    <row r="10" spans="1:5" ht="20.100000000000001" customHeight="1" x14ac:dyDescent="0.25">
      <c r="A10" s="65">
        <v>4</v>
      </c>
      <c r="B10" s="92" t="s">
        <v>182</v>
      </c>
      <c r="C10" s="127">
        <v>79</v>
      </c>
      <c r="D10" s="127">
        <v>76</v>
      </c>
      <c r="E10" s="190">
        <f>(D10/C10)*100%-100%</f>
        <v>-3.7974683544303778E-2</v>
      </c>
    </row>
    <row r="11" spans="1:5" ht="20.100000000000001" customHeight="1" x14ac:dyDescent="0.25">
      <c r="A11" s="65">
        <v>5</v>
      </c>
      <c r="B11" s="92" t="s">
        <v>220</v>
      </c>
      <c r="C11" s="91" t="s">
        <v>222</v>
      </c>
      <c r="D11" s="91" t="s">
        <v>222</v>
      </c>
      <c r="E11" s="190" t="s">
        <v>222</v>
      </c>
    </row>
    <row r="12" spans="1:5" ht="20.100000000000001" customHeight="1" x14ac:dyDescent="0.25">
      <c r="A12" s="65">
        <v>6</v>
      </c>
      <c r="B12" s="92" t="s">
        <v>184</v>
      </c>
      <c r="C12" s="91" t="s">
        <v>222</v>
      </c>
      <c r="D12" s="91" t="s">
        <v>222</v>
      </c>
      <c r="E12" s="190" t="s">
        <v>222</v>
      </c>
    </row>
    <row r="13" spans="1:5" ht="20.100000000000001" customHeight="1" x14ac:dyDescent="0.25">
      <c r="A13" s="65">
        <v>7</v>
      </c>
      <c r="B13" s="92" t="s">
        <v>185</v>
      </c>
      <c r="C13" s="127">
        <v>733.25</v>
      </c>
      <c r="D13" s="127">
        <v>729.67</v>
      </c>
      <c r="E13" s="190">
        <f t="shared" ref="E11:E16" si="0">(D13/C13)*100%-100%</f>
        <v>-4.8823729969315055E-3</v>
      </c>
    </row>
    <row r="14" spans="1:5" ht="20.100000000000001" customHeight="1" x14ac:dyDescent="0.25">
      <c r="A14" s="65">
        <v>8</v>
      </c>
      <c r="B14" s="92" t="s">
        <v>186</v>
      </c>
      <c r="C14" s="127">
        <v>6.87</v>
      </c>
      <c r="D14" s="127">
        <v>6.87</v>
      </c>
      <c r="E14" s="190">
        <f t="shared" si="0"/>
        <v>0</v>
      </c>
    </row>
    <row r="15" spans="1:5" ht="20.100000000000001" customHeight="1" x14ac:dyDescent="0.25">
      <c r="A15" s="65">
        <v>9</v>
      </c>
      <c r="B15" s="92" t="s">
        <v>187</v>
      </c>
      <c r="C15" s="127">
        <v>37.590000000000003</v>
      </c>
      <c r="D15" s="127">
        <v>38</v>
      </c>
      <c r="E15" s="190">
        <f t="shared" si="0"/>
        <v>1.0907156158552755E-2</v>
      </c>
    </row>
    <row r="16" spans="1:5" ht="20.100000000000001" customHeight="1" x14ac:dyDescent="0.25">
      <c r="A16" s="65">
        <v>10</v>
      </c>
      <c r="B16" s="18" t="s">
        <v>188</v>
      </c>
      <c r="C16" s="127">
        <v>16.7</v>
      </c>
      <c r="D16" s="127">
        <v>16.559999999999999</v>
      </c>
      <c r="E16" s="190">
        <f t="shared" si="0"/>
        <v>-8.3832335329341312E-3</v>
      </c>
    </row>
    <row r="23" spans="2:4" x14ac:dyDescent="0.25">
      <c r="B23" s="162" t="s">
        <v>260</v>
      </c>
      <c r="C23" s="162"/>
      <c r="D23" s="162"/>
    </row>
  </sheetData>
  <mergeCells count="5">
    <mergeCell ref="A4:A5"/>
    <mergeCell ref="B4:B5"/>
    <mergeCell ref="C4:E4"/>
    <mergeCell ref="A2:E2"/>
    <mergeCell ref="B23:D23"/>
  </mergeCells>
  <phoneticPr fontId="1" type="noConversion"/>
  <pageMargins left="1.1811023622047245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M26"/>
  <sheetViews>
    <sheetView view="pageBreakPreview" topLeftCell="A4" zoomScale="115" zoomScaleNormal="100" zoomScaleSheetLayoutView="115" workbookViewId="0">
      <selection activeCell="B6" sqref="B6:C6"/>
    </sheetView>
  </sheetViews>
  <sheetFormatPr defaultRowHeight="15" x14ac:dyDescent="0.25"/>
  <cols>
    <col min="1" max="1" width="33.28515625" style="2" customWidth="1"/>
    <col min="2" max="5" width="16.7109375" style="2" customWidth="1"/>
    <col min="6" max="16384" width="9.140625" style="2"/>
  </cols>
  <sheetData>
    <row r="2" spans="1:13" ht="37.5" customHeight="1" x14ac:dyDescent="0.25">
      <c r="A2" s="160" t="s">
        <v>190</v>
      </c>
      <c r="B2" s="161"/>
      <c r="C2" s="161"/>
      <c r="D2" s="161"/>
      <c r="E2" s="161"/>
    </row>
    <row r="4" spans="1:13" x14ac:dyDescent="0.25">
      <c r="B4" s="58"/>
      <c r="C4" s="58"/>
      <c r="D4" s="58"/>
      <c r="E4" s="58"/>
    </row>
    <row r="5" spans="1:13" x14ac:dyDescent="0.25">
      <c r="A5" s="167"/>
      <c r="B5" s="166" t="s">
        <v>203</v>
      </c>
      <c r="C5" s="166"/>
      <c r="D5" s="166" t="s">
        <v>202</v>
      </c>
      <c r="E5" s="166"/>
    </row>
    <row r="6" spans="1:13" x14ac:dyDescent="0.25">
      <c r="A6" s="167"/>
      <c r="B6" s="168" t="s">
        <v>107</v>
      </c>
      <c r="C6" s="168"/>
      <c r="D6" s="168" t="s">
        <v>107</v>
      </c>
      <c r="E6" s="168"/>
    </row>
    <row r="7" spans="1:13" x14ac:dyDescent="0.25">
      <c r="A7" s="167"/>
      <c r="B7" s="168" t="s">
        <v>108</v>
      </c>
      <c r="C7" s="169" t="s">
        <v>109</v>
      </c>
      <c r="D7" s="168" t="s">
        <v>108</v>
      </c>
      <c r="E7" s="169" t="s">
        <v>109</v>
      </c>
    </row>
    <row r="8" spans="1:13" x14ac:dyDescent="0.25">
      <c r="A8" s="167"/>
      <c r="B8" s="168"/>
      <c r="C8" s="169"/>
      <c r="D8" s="168"/>
      <c r="E8" s="169"/>
    </row>
    <row r="9" spans="1:13" x14ac:dyDescent="0.25">
      <c r="A9" s="90" t="s">
        <v>3</v>
      </c>
      <c r="B9" s="81"/>
      <c r="C9" s="81"/>
      <c r="D9" s="81"/>
      <c r="E9" s="81"/>
      <c r="F9" s="60"/>
      <c r="G9" s="60"/>
      <c r="H9" s="60"/>
      <c r="I9" s="60"/>
      <c r="J9" s="60"/>
      <c r="K9" s="60"/>
      <c r="L9" s="60"/>
      <c r="M9" s="60"/>
    </row>
    <row r="10" spans="1:13" x14ac:dyDescent="0.25">
      <c r="A10" s="90" t="s">
        <v>4</v>
      </c>
      <c r="B10" s="93"/>
      <c r="C10" s="93"/>
      <c r="D10" s="93"/>
      <c r="E10" s="93"/>
      <c r="F10" s="60"/>
      <c r="G10" s="60"/>
      <c r="H10" s="60"/>
      <c r="I10" s="60"/>
      <c r="J10" s="60"/>
      <c r="K10" s="60"/>
      <c r="L10" s="60"/>
      <c r="M10" s="60"/>
    </row>
    <row r="11" spans="1:13" x14ac:dyDescent="0.25">
      <c r="A11" s="97" t="s">
        <v>5</v>
      </c>
      <c r="B11" s="80">
        <v>32</v>
      </c>
      <c r="C11" s="93">
        <v>32</v>
      </c>
      <c r="D11" s="80">
        <v>32</v>
      </c>
      <c r="E11" s="93">
        <v>32</v>
      </c>
      <c r="F11" s="60"/>
      <c r="G11" s="60"/>
      <c r="H11" s="60"/>
      <c r="I11" s="60"/>
      <c r="J11" s="60"/>
      <c r="K11" s="60"/>
      <c r="L11" s="60"/>
      <c r="M11" s="60"/>
    </row>
    <row r="12" spans="1:13" x14ac:dyDescent="0.25">
      <c r="A12" s="90" t="s">
        <v>6</v>
      </c>
      <c r="B12" s="80">
        <v>32</v>
      </c>
      <c r="C12" s="93">
        <v>32</v>
      </c>
      <c r="D12" s="80">
        <v>32</v>
      </c>
      <c r="E12" s="93">
        <v>32</v>
      </c>
      <c r="F12" s="60"/>
      <c r="G12" s="60"/>
      <c r="H12" s="98"/>
      <c r="I12" s="99"/>
      <c r="J12" s="99"/>
      <c r="K12" s="98"/>
      <c r="L12" s="60"/>
      <c r="M12" s="60"/>
    </row>
    <row r="13" spans="1:13" x14ac:dyDescent="0.2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x14ac:dyDescent="0.25">
      <c r="B14" s="60"/>
      <c r="C14" s="60"/>
      <c r="D14" s="60"/>
      <c r="E14" s="60"/>
      <c r="F14" s="60"/>
      <c r="G14" s="60"/>
      <c r="H14" s="98"/>
      <c r="I14" s="99"/>
      <c r="J14" s="99"/>
      <c r="K14" s="60"/>
      <c r="L14" s="60"/>
      <c r="M14" s="60"/>
    </row>
    <row r="15" spans="1:13" x14ac:dyDescent="0.25">
      <c r="F15" s="60"/>
      <c r="G15" s="60"/>
      <c r="H15" s="60"/>
      <c r="I15" s="98"/>
      <c r="J15" s="99"/>
      <c r="K15" s="99"/>
      <c r="L15" s="98"/>
      <c r="M15" s="60"/>
    </row>
    <row r="16" spans="1:13" x14ac:dyDescent="0.25">
      <c r="B16" s="60"/>
      <c r="C16" s="60"/>
      <c r="D16" s="60"/>
      <c r="E16" s="60"/>
      <c r="F16" s="60"/>
      <c r="G16" s="60"/>
      <c r="H16" s="60"/>
      <c r="I16" s="98"/>
      <c r="J16" s="99"/>
      <c r="K16" s="99"/>
      <c r="L16" s="98"/>
      <c r="M16" s="60"/>
    </row>
    <row r="17" spans="1:13" x14ac:dyDescent="0.25">
      <c r="B17" s="60"/>
      <c r="C17" s="60"/>
      <c r="D17" s="60"/>
      <c r="E17" s="60"/>
      <c r="F17" s="60"/>
      <c r="G17" s="60"/>
      <c r="H17" s="60"/>
      <c r="I17" s="98"/>
      <c r="J17" s="99"/>
      <c r="K17" s="99"/>
      <c r="L17" s="98"/>
      <c r="M17" s="60"/>
    </row>
    <row r="18" spans="1:13" x14ac:dyDescent="0.25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5.75" x14ac:dyDescent="0.25">
      <c r="A19" s="165" t="s">
        <v>262</v>
      </c>
      <c r="B19" s="165"/>
      <c r="C19" s="165"/>
      <c r="D19" s="165"/>
      <c r="E19" s="165"/>
      <c r="F19" s="60"/>
      <c r="G19" s="60"/>
      <c r="H19" s="60"/>
      <c r="I19" s="60"/>
      <c r="J19" s="60"/>
      <c r="K19" s="60"/>
      <c r="L19" s="60"/>
      <c r="M19" s="60"/>
    </row>
    <row r="20" spans="1:13" x14ac:dyDescent="0.25">
      <c r="F20" s="60"/>
      <c r="G20" s="60"/>
      <c r="H20" s="60"/>
      <c r="I20" s="60"/>
      <c r="J20" s="60"/>
      <c r="K20" s="60"/>
      <c r="L20" s="60"/>
      <c r="M20" s="60"/>
    </row>
    <row r="21" spans="1:13" x14ac:dyDescent="0.2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x14ac:dyDescent="0.25">
      <c r="B22" s="60"/>
      <c r="C22" s="60"/>
      <c r="D22" s="60"/>
      <c r="E22" s="60"/>
      <c r="F22" s="60"/>
      <c r="G22" s="60"/>
      <c r="H22" s="60"/>
      <c r="I22" s="98"/>
      <c r="J22" s="99"/>
      <c r="K22" s="99"/>
      <c r="L22" s="98"/>
      <c r="M22" s="60"/>
    </row>
    <row r="23" spans="1:13" x14ac:dyDescent="0.25">
      <c r="B23" s="60"/>
      <c r="C23" s="60"/>
      <c r="D23" s="60"/>
      <c r="E23" s="60"/>
      <c r="F23" s="60"/>
      <c r="G23" s="60"/>
      <c r="H23" s="60"/>
      <c r="I23" s="98"/>
      <c r="J23" s="99"/>
      <c r="K23" s="99"/>
      <c r="L23" s="98"/>
      <c r="M23" s="60"/>
    </row>
    <row r="24" spans="1:13" x14ac:dyDescent="0.25">
      <c r="B24" s="60"/>
      <c r="C24" s="60"/>
      <c r="D24" s="60"/>
      <c r="E24" s="60"/>
      <c r="F24" s="60"/>
      <c r="G24" s="60"/>
      <c r="H24" s="60"/>
      <c r="I24" s="98"/>
      <c r="J24" s="99"/>
      <c r="K24" s="99"/>
      <c r="L24" s="98"/>
      <c r="M24" s="60"/>
    </row>
    <row r="25" spans="1:13" x14ac:dyDescent="0.2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x14ac:dyDescent="0.25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</sheetData>
  <mergeCells count="11">
    <mergeCell ref="A19:E19"/>
    <mergeCell ref="A2:E2"/>
    <mergeCell ref="B5:C5"/>
    <mergeCell ref="D5:E5"/>
    <mergeCell ref="A5:A8"/>
    <mergeCell ref="B6:C6"/>
    <mergeCell ref="D6:E6"/>
    <mergeCell ref="B7:B8"/>
    <mergeCell ref="C7:C8"/>
    <mergeCell ref="D7:D8"/>
    <mergeCell ref="E7:E8"/>
  </mergeCells>
  <phoneticPr fontId="1" type="noConversion"/>
  <pageMargins left="1.1811023622047245" right="0.70866141732283472" top="0.74803149606299213" bottom="0.74803149606299213" header="0.31496062992125984" footer="0.31496062992125984"/>
  <pageSetup paperSize="9"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6"/>
  <sheetViews>
    <sheetView view="pageBreakPreview" zoomScaleNormal="100" zoomScaleSheetLayoutView="100" workbookViewId="0">
      <selection activeCell="C7" sqref="C7:E28"/>
    </sheetView>
  </sheetViews>
  <sheetFormatPr defaultRowHeight="15" x14ac:dyDescent="0.25"/>
  <cols>
    <col min="1" max="1" width="9.140625" style="2"/>
    <col min="2" max="2" width="36.140625" style="2" customWidth="1"/>
    <col min="3" max="5" width="15.7109375" style="2" customWidth="1"/>
    <col min="6" max="16384" width="9.140625" style="2"/>
  </cols>
  <sheetData>
    <row r="1" spans="1:8" ht="15.75" customHeight="1" x14ac:dyDescent="0.25">
      <c r="A1" s="170"/>
      <c r="B1" s="170"/>
      <c r="C1" s="170"/>
      <c r="D1" s="170"/>
      <c r="E1" s="170"/>
    </row>
    <row r="2" spans="1:8" ht="103.5" customHeight="1" x14ac:dyDescent="0.25">
      <c r="A2" s="171" t="s">
        <v>205</v>
      </c>
      <c r="B2" s="171"/>
      <c r="C2" s="171"/>
      <c r="D2" s="171"/>
      <c r="E2" s="171"/>
    </row>
    <row r="4" spans="1:8" x14ac:dyDescent="0.25">
      <c r="A4" s="163" t="s">
        <v>0</v>
      </c>
      <c r="B4" s="163" t="s">
        <v>1</v>
      </c>
      <c r="C4" s="163" t="s">
        <v>2</v>
      </c>
      <c r="D4" s="163"/>
      <c r="E4" s="163"/>
      <c r="H4" s="9"/>
    </row>
    <row r="5" spans="1:8" ht="51.75" customHeight="1" x14ac:dyDescent="0.25">
      <c r="A5" s="163"/>
      <c r="B5" s="163"/>
      <c r="C5" s="105" t="s">
        <v>202</v>
      </c>
      <c r="D5" s="105" t="s">
        <v>203</v>
      </c>
      <c r="E5" s="103" t="s">
        <v>89</v>
      </c>
    </row>
    <row r="6" spans="1:8" ht="19.5" customHeight="1" x14ac:dyDescent="0.25">
      <c r="A6" s="103">
        <v>1</v>
      </c>
      <c r="B6" s="103">
        <v>2</v>
      </c>
      <c r="C6" s="103">
        <v>3</v>
      </c>
      <c r="D6" s="103">
        <v>4</v>
      </c>
      <c r="E6" s="103">
        <v>5</v>
      </c>
    </row>
    <row r="7" spans="1:8" ht="64.5" customHeight="1" x14ac:dyDescent="0.25">
      <c r="A7" s="10">
        <v>1</v>
      </c>
      <c r="B7" s="11" t="s">
        <v>198</v>
      </c>
      <c r="C7" s="118"/>
      <c r="D7" s="118"/>
      <c r="E7" s="119"/>
    </row>
    <row r="8" spans="1:8" x14ac:dyDescent="0.25">
      <c r="A8" s="4" t="s">
        <v>140</v>
      </c>
      <c r="B8" s="12" t="s">
        <v>3</v>
      </c>
      <c r="C8" s="120" t="s">
        <v>222</v>
      </c>
      <c r="D8" s="120" t="s">
        <v>222</v>
      </c>
      <c r="E8" s="120" t="s">
        <v>222</v>
      </c>
    </row>
    <row r="9" spans="1:8" ht="17.25" customHeight="1" x14ac:dyDescent="0.25">
      <c r="A9" s="4" t="s">
        <v>141</v>
      </c>
      <c r="B9" s="12" t="s">
        <v>4</v>
      </c>
      <c r="C9" s="120" t="s">
        <v>222</v>
      </c>
      <c r="D9" s="120" t="s">
        <v>222</v>
      </c>
      <c r="E9" s="120" t="s">
        <v>222</v>
      </c>
    </row>
    <row r="10" spans="1:8" ht="17.25" customHeight="1" x14ac:dyDescent="0.25">
      <c r="A10" s="4" t="s">
        <v>142</v>
      </c>
      <c r="B10" s="12" t="s">
        <v>5</v>
      </c>
      <c r="C10" s="121">
        <v>0</v>
      </c>
      <c r="D10" s="121">
        <v>0</v>
      </c>
      <c r="E10" s="122">
        <v>0</v>
      </c>
    </row>
    <row r="11" spans="1:8" ht="17.25" customHeight="1" x14ac:dyDescent="0.25">
      <c r="A11" s="4" t="s">
        <v>143</v>
      </c>
      <c r="B11" s="12" t="s">
        <v>6</v>
      </c>
      <c r="C11" s="121">
        <v>0</v>
      </c>
      <c r="D11" s="121">
        <v>0</v>
      </c>
      <c r="E11" s="122">
        <v>0</v>
      </c>
    </row>
    <row r="12" spans="1:8" ht="50.25" customHeight="1" x14ac:dyDescent="0.25">
      <c r="A12" s="13">
        <v>2</v>
      </c>
      <c r="B12" s="11" t="s">
        <v>197</v>
      </c>
      <c r="C12" s="118"/>
      <c r="D12" s="118"/>
      <c r="E12" s="119"/>
    </row>
    <row r="13" spans="1:8" ht="17.25" customHeight="1" x14ac:dyDescent="0.25">
      <c r="A13" s="4" t="s">
        <v>144</v>
      </c>
      <c r="B13" s="12" t="s">
        <v>3</v>
      </c>
      <c r="C13" s="120" t="s">
        <v>222</v>
      </c>
      <c r="D13" s="120" t="s">
        <v>222</v>
      </c>
      <c r="E13" s="120" t="s">
        <v>222</v>
      </c>
    </row>
    <row r="14" spans="1:8" ht="17.25" customHeight="1" x14ac:dyDescent="0.25">
      <c r="A14" s="4" t="s">
        <v>145</v>
      </c>
      <c r="B14" s="12" t="s">
        <v>4</v>
      </c>
      <c r="C14" s="120" t="s">
        <v>222</v>
      </c>
      <c r="D14" s="120" t="s">
        <v>222</v>
      </c>
      <c r="E14" s="120" t="s">
        <v>222</v>
      </c>
    </row>
    <row r="15" spans="1:8" ht="17.25" customHeight="1" x14ac:dyDescent="0.25">
      <c r="A15" s="4" t="s">
        <v>146</v>
      </c>
      <c r="B15" s="12" t="s">
        <v>5</v>
      </c>
      <c r="C15" s="121">
        <v>0</v>
      </c>
      <c r="D15" s="121">
        <v>0</v>
      </c>
      <c r="E15" s="122">
        <v>0</v>
      </c>
    </row>
    <row r="16" spans="1:8" ht="17.25" customHeight="1" x14ac:dyDescent="0.25">
      <c r="A16" s="4" t="s">
        <v>147</v>
      </c>
      <c r="B16" s="12" t="s">
        <v>6</v>
      </c>
      <c r="C16" s="121">
        <v>0</v>
      </c>
      <c r="D16" s="121">
        <v>0</v>
      </c>
      <c r="E16" s="122">
        <v>0</v>
      </c>
    </row>
    <row r="17" spans="1:5" s="19" customFormat="1" ht="151.5" customHeight="1" x14ac:dyDescent="0.25">
      <c r="A17" s="13" t="s">
        <v>148</v>
      </c>
      <c r="B17" s="11" t="s">
        <v>196</v>
      </c>
      <c r="C17" s="123"/>
      <c r="D17" s="123"/>
      <c r="E17" s="123"/>
    </row>
    <row r="18" spans="1:5" s="19" customFormat="1" ht="17.25" customHeight="1" x14ac:dyDescent="0.25">
      <c r="A18" s="24" t="s">
        <v>149</v>
      </c>
      <c r="B18" s="25" t="s">
        <v>3</v>
      </c>
      <c r="C18" s="124" t="s">
        <v>222</v>
      </c>
      <c r="D18" s="124" t="s">
        <v>222</v>
      </c>
      <c r="E18" s="124" t="s">
        <v>222</v>
      </c>
    </row>
    <row r="19" spans="1:5" s="19" customFormat="1" ht="17.25" customHeight="1" x14ac:dyDescent="0.25">
      <c r="A19" s="24" t="s">
        <v>150</v>
      </c>
      <c r="B19" s="25" t="s">
        <v>4</v>
      </c>
      <c r="C19" s="124" t="s">
        <v>222</v>
      </c>
      <c r="D19" s="124" t="s">
        <v>222</v>
      </c>
      <c r="E19" s="124" t="s">
        <v>222</v>
      </c>
    </row>
    <row r="20" spans="1:5" s="19" customFormat="1" ht="17.25" customHeight="1" x14ac:dyDescent="0.25">
      <c r="A20" s="24" t="s">
        <v>151</v>
      </c>
      <c r="B20" s="25" t="s">
        <v>5</v>
      </c>
      <c r="C20" s="121">
        <v>0</v>
      </c>
      <c r="D20" s="121">
        <v>0</v>
      </c>
      <c r="E20" s="122">
        <v>0</v>
      </c>
    </row>
    <row r="21" spans="1:5" s="19" customFormat="1" ht="17.25" customHeight="1" x14ac:dyDescent="0.25">
      <c r="A21" s="24" t="s">
        <v>152</v>
      </c>
      <c r="B21" s="25" t="s">
        <v>6</v>
      </c>
      <c r="C21" s="121">
        <v>0</v>
      </c>
      <c r="D21" s="121">
        <v>0</v>
      </c>
      <c r="E21" s="122">
        <v>0</v>
      </c>
    </row>
    <row r="22" spans="1:5" s="19" customFormat="1" ht="135" customHeight="1" x14ac:dyDescent="0.25">
      <c r="A22" s="13">
        <v>4</v>
      </c>
      <c r="B22" s="11" t="s">
        <v>171</v>
      </c>
      <c r="C22" s="123"/>
      <c r="D22" s="123"/>
      <c r="E22" s="123"/>
    </row>
    <row r="23" spans="1:5" s="19" customFormat="1" ht="17.25" customHeight="1" x14ac:dyDescent="0.25">
      <c r="A23" s="24" t="s">
        <v>153</v>
      </c>
      <c r="B23" s="25" t="s">
        <v>3</v>
      </c>
      <c r="C23" s="124" t="s">
        <v>222</v>
      </c>
      <c r="D23" s="124" t="s">
        <v>222</v>
      </c>
      <c r="E23" s="124" t="s">
        <v>222</v>
      </c>
    </row>
    <row r="24" spans="1:5" s="19" customFormat="1" ht="17.25" customHeight="1" x14ac:dyDescent="0.25">
      <c r="A24" s="24" t="s">
        <v>154</v>
      </c>
      <c r="B24" s="25" t="s">
        <v>4</v>
      </c>
      <c r="C24" s="124" t="s">
        <v>222</v>
      </c>
      <c r="D24" s="124" t="s">
        <v>222</v>
      </c>
      <c r="E24" s="124" t="s">
        <v>222</v>
      </c>
    </row>
    <row r="25" spans="1:5" s="19" customFormat="1" ht="17.25" customHeight="1" x14ac:dyDescent="0.25">
      <c r="A25" s="24" t="s">
        <v>155</v>
      </c>
      <c r="B25" s="25" t="s">
        <v>5</v>
      </c>
      <c r="C25" s="121">
        <v>0</v>
      </c>
      <c r="D25" s="121">
        <v>0</v>
      </c>
      <c r="E25" s="122">
        <v>0</v>
      </c>
    </row>
    <row r="26" spans="1:5" s="19" customFormat="1" ht="17.25" customHeight="1" x14ac:dyDescent="0.25">
      <c r="A26" s="24" t="s">
        <v>156</v>
      </c>
      <c r="B26" s="25" t="s">
        <v>6</v>
      </c>
      <c r="C26" s="121">
        <v>0</v>
      </c>
      <c r="D26" s="121">
        <v>0</v>
      </c>
      <c r="E26" s="122">
        <v>0</v>
      </c>
    </row>
    <row r="27" spans="1:5" s="19" customFormat="1" ht="75" x14ac:dyDescent="0.25">
      <c r="A27" s="13">
        <v>5</v>
      </c>
      <c r="B27" s="11" t="s">
        <v>7</v>
      </c>
      <c r="C27" s="123"/>
      <c r="D27" s="123"/>
      <c r="E27" s="123"/>
    </row>
    <row r="28" spans="1:5" s="19" customFormat="1" ht="96.75" customHeight="1" x14ac:dyDescent="0.25">
      <c r="A28" s="24" t="s">
        <v>157</v>
      </c>
      <c r="B28" s="18" t="s">
        <v>8</v>
      </c>
      <c r="C28" s="124">
        <v>0</v>
      </c>
      <c r="D28" s="124">
        <v>0</v>
      </c>
      <c r="E28" s="124">
        <v>0</v>
      </c>
    </row>
    <row r="36" spans="1:6" ht="15.75" x14ac:dyDescent="0.25">
      <c r="A36" s="165" t="s">
        <v>264</v>
      </c>
      <c r="B36" s="165"/>
      <c r="C36" s="165"/>
      <c r="D36" s="165"/>
      <c r="E36" s="165"/>
      <c r="F36" s="165"/>
    </row>
  </sheetData>
  <mergeCells count="6">
    <mergeCell ref="A36:F36"/>
    <mergeCell ref="A1:E1"/>
    <mergeCell ref="A2:E2"/>
    <mergeCell ref="A4:A5"/>
    <mergeCell ref="B4:B5"/>
    <mergeCell ref="C4:E4"/>
  </mergeCells>
  <phoneticPr fontId="1" type="noConversion"/>
  <pageMargins left="1.1811023622047245" right="0.70866141732283472" top="0.74803149606299213" bottom="0.74803149606299213" header="0.31496062992125984" footer="0.31496062992125984"/>
  <pageSetup paperSize="9" scale="62" orientation="portrait" r:id="rId1"/>
  <ignoredErrors>
    <ignoredError sqref="A17 A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T16"/>
  <sheetViews>
    <sheetView view="pageBreakPreview" zoomScale="85" zoomScaleNormal="100" zoomScaleSheetLayoutView="85" workbookViewId="0">
      <selection activeCell="F9" sqref="F9"/>
    </sheetView>
  </sheetViews>
  <sheetFormatPr defaultRowHeight="15" x14ac:dyDescent="0.25"/>
  <cols>
    <col min="1" max="1" width="5.140625" style="2" customWidth="1"/>
    <col min="2" max="2" width="27.42578125" style="2" customWidth="1"/>
    <col min="3" max="4" width="9.140625" style="2"/>
    <col min="5" max="5" width="9.28515625" style="2" customWidth="1"/>
    <col min="6" max="8" width="9.140625" style="2"/>
    <col min="9" max="9" width="8.85546875" style="2" customWidth="1"/>
    <col min="10" max="18" width="9.140625" style="2"/>
    <col min="19" max="19" width="28.5703125" style="2" customWidth="1"/>
    <col min="20" max="20" width="14.28515625" style="2" customWidth="1"/>
    <col min="21" max="21" width="3.7109375" style="2" customWidth="1"/>
    <col min="22" max="16384" width="9.140625" style="2"/>
  </cols>
  <sheetData>
    <row r="2" spans="1:20" ht="15.75" x14ac:dyDescent="0.25">
      <c r="A2" s="172" t="s">
        <v>206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4" spans="1:20" ht="194.25" customHeight="1" x14ac:dyDescent="0.25">
      <c r="A4" s="163" t="s">
        <v>0</v>
      </c>
      <c r="B4" s="163" t="s">
        <v>10</v>
      </c>
      <c r="C4" s="163" t="s">
        <v>90</v>
      </c>
      <c r="D4" s="163"/>
      <c r="E4" s="163"/>
      <c r="F4" s="163"/>
      <c r="G4" s="163" t="s">
        <v>91</v>
      </c>
      <c r="H4" s="163"/>
      <c r="I4" s="163"/>
      <c r="J4" s="163"/>
      <c r="K4" s="163" t="s">
        <v>92</v>
      </c>
      <c r="L4" s="163"/>
      <c r="M4" s="163"/>
      <c r="N4" s="163"/>
      <c r="O4" s="163" t="s">
        <v>93</v>
      </c>
      <c r="P4" s="163"/>
      <c r="Q4" s="163"/>
      <c r="R4" s="163"/>
      <c r="S4" s="163" t="s">
        <v>11</v>
      </c>
      <c r="T4" s="163" t="s">
        <v>12</v>
      </c>
    </row>
    <row r="5" spans="1:20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x14ac:dyDescent="0.25">
      <c r="A6" s="163"/>
      <c r="B6" s="163"/>
      <c r="C6" s="103" t="s">
        <v>13</v>
      </c>
      <c r="D6" s="103" t="s">
        <v>14</v>
      </c>
      <c r="E6" s="103" t="s">
        <v>15</v>
      </c>
      <c r="F6" s="103" t="s">
        <v>16</v>
      </c>
      <c r="G6" s="103" t="s">
        <v>13</v>
      </c>
      <c r="H6" s="103" t="s">
        <v>14</v>
      </c>
      <c r="I6" s="103" t="s">
        <v>15</v>
      </c>
      <c r="J6" s="103" t="s">
        <v>16</v>
      </c>
      <c r="K6" s="103" t="s">
        <v>13</v>
      </c>
      <c r="L6" s="103" t="s">
        <v>14</v>
      </c>
      <c r="M6" s="103" t="s">
        <v>15</v>
      </c>
      <c r="N6" s="103" t="s">
        <v>16</v>
      </c>
      <c r="O6" s="103" t="s">
        <v>13</v>
      </c>
      <c r="P6" s="103" t="s">
        <v>14</v>
      </c>
      <c r="Q6" s="103" t="s">
        <v>15</v>
      </c>
      <c r="R6" s="103" t="s">
        <v>16</v>
      </c>
      <c r="S6" s="163"/>
      <c r="T6" s="163"/>
    </row>
    <row r="7" spans="1:20" x14ac:dyDescent="0.25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16</v>
      </c>
      <c r="Q7" s="103">
        <v>17</v>
      </c>
      <c r="R7" s="103">
        <v>18</v>
      </c>
      <c r="S7" s="103">
        <v>19</v>
      </c>
      <c r="T7" s="103">
        <v>20</v>
      </c>
    </row>
    <row r="8" spans="1:20" ht="156.75" customHeight="1" x14ac:dyDescent="0.25">
      <c r="A8" s="105">
        <v>1</v>
      </c>
      <c r="B8" s="14" t="s">
        <v>272</v>
      </c>
      <c r="C8" s="70" t="s">
        <v>222</v>
      </c>
      <c r="D8" s="70" t="s">
        <v>222</v>
      </c>
      <c r="E8" s="70">
        <v>0</v>
      </c>
      <c r="F8" s="70">
        <v>0</v>
      </c>
      <c r="G8" s="70" t="s">
        <v>222</v>
      </c>
      <c r="H8" s="70" t="s">
        <v>222</v>
      </c>
      <c r="I8" s="70">
        <v>0</v>
      </c>
      <c r="J8" s="70">
        <v>0</v>
      </c>
      <c r="K8" s="70" t="s">
        <v>222</v>
      </c>
      <c r="L8" s="70" t="s">
        <v>222</v>
      </c>
      <c r="M8" s="70">
        <v>0</v>
      </c>
      <c r="N8" s="70">
        <v>0</v>
      </c>
      <c r="O8" s="70" t="s">
        <v>222</v>
      </c>
      <c r="P8" s="70" t="s">
        <v>222</v>
      </c>
      <c r="Q8" s="70">
        <v>0</v>
      </c>
      <c r="R8" s="70">
        <v>0</v>
      </c>
      <c r="S8" s="70">
        <v>0</v>
      </c>
      <c r="T8" s="70"/>
    </row>
    <row r="9" spans="1:20" ht="105" customHeight="1" x14ac:dyDescent="0.25">
      <c r="A9" s="105"/>
      <c r="B9" s="23" t="s">
        <v>231</v>
      </c>
      <c r="C9" s="70" t="s">
        <v>222</v>
      </c>
      <c r="D9" s="70" t="s">
        <v>222</v>
      </c>
      <c r="E9" s="70">
        <v>0</v>
      </c>
      <c r="F9" s="70">
        <v>0</v>
      </c>
      <c r="G9" s="70" t="s">
        <v>222</v>
      </c>
      <c r="H9" s="70" t="s">
        <v>222</v>
      </c>
      <c r="I9" s="70">
        <v>0</v>
      </c>
      <c r="J9" s="70">
        <v>0</v>
      </c>
      <c r="K9" s="70" t="s">
        <v>222</v>
      </c>
      <c r="L9" s="70" t="s">
        <v>222</v>
      </c>
      <c r="M9" s="70">
        <v>0</v>
      </c>
      <c r="N9" s="70">
        <v>0</v>
      </c>
      <c r="O9" s="70" t="s">
        <v>222</v>
      </c>
      <c r="P9" s="70" t="s">
        <v>222</v>
      </c>
      <c r="Q9" s="70">
        <v>0</v>
      </c>
      <c r="R9" s="70">
        <v>0</v>
      </c>
      <c r="S9" s="70">
        <v>0</v>
      </c>
      <c r="T9" s="70"/>
    </row>
    <row r="16" spans="1:20" ht="15.75" x14ac:dyDescent="0.25">
      <c r="B16" s="165" t="s">
        <v>263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</sheetData>
  <mergeCells count="10">
    <mergeCell ref="B16:S16"/>
    <mergeCell ref="S4:S6"/>
    <mergeCell ref="T4:T6"/>
    <mergeCell ref="A2:T2"/>
    <mergeCell ref="A4:A6"/>
    <mergeCell ref="B4:B6"/>
    <mergeCell ref="C4:F5"/>
    <mergeCell ref="G4:J5"/>
    <mergeCell ref="K4:N5"/>
    <mergeCell ref="O4:R5"/>
  </mergeCells>
  <phoneticPr fontId="1" type="noConversion"/>
  <pageMargins left="0.70866141732283472" right="0.70866141732283472" top="1.1811023622047245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2"/>
  <sheetViews>
    <sheetView zoomScaleNormal="100" zoomScaleSheetLayoutView="115" workbookViewId="0">
      <selection activeCell="A14" sqref="A14"/>
    </sheetView>
  </sheetViews>
  <sheetFormatPr defaultRowHeight="15" x14ac:dyDescent="0.25"/>
  <cols>
    <col min="1" max="1" width="137.28515625" style="2" customWidth="1"/>
    <col min="2" max="16384" width="9.140625" style="2"/>
  </cols>
  <sheetData>
    <row r="1" spans="1:1" ht="41.25" customHeight="1" x14ac:dyDescent="0.25">
      <c r="A1" s="62" t="s">
        <v>207</v>
      </c>
    </row>
    <row r="2" spans="1:1" x14ac:dyDescent="0.25">
      <c r="A2" s="2" t="s">
        <v>221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78"/>
  <sheetViews>
    <sheetView view="pageBreakPreview" topLeftCell="A4" zoomScaleNormal="100" zoomScaleSheetLayoutView="100" workbookViewId="0">
      <selection activeCell="I33" sqref="I33"/>
    </sheetView>
  </sheetViews>
  <sheetFormatPr defaultRowHeight="15" x14ac:dyDescent="0.25"/>
  <cols>
    <col min="1" max="1" width="46" style="2" customWidth="1"/>
    <col min="2" max="2" width="26.7109375" style="2" customWidth="1"/>
    <col min="3" max="16384" width="9.140625" style="2"/>
  </cols>
  <sheetData>
    <row r="1" spans="1:6" ht="15.75" x14ac:dyDescent="0.25">
      <c r="A1" s="63" t="s">
        <v>191</v>
      </c>
    </row>
    <row r="3" spans="1:6" ht="47.25" customHeight="1" thickBot="1" x14ac:dyDescent="0.3">
      <c r="A3" s="9" t="s">
        <v>192</v>
      </c>
      <c r="B3" s="9"/>
    </row>
    <row r="4" spans="1:6" ht="61.5" customHeight="1" x14ac:dyDescent="0.25">
      <c r="A4" s="107" t="s">
        <v>193</v>
      </c>
      <c r="B4" s="108" t="s">
        <v>194</v>
      </c>
      <c r="C4" s="60"/>
      <c r="D4" s="60"/>
      <c r="E4" s="60"/>
      <c r="F4" s="60"/>
    </row>
    <row r="5" spans="1:6" x14ac:dyDescent="0.25">
      <c r="A5" s="109" t="s">
        <v>241</v>
      </c>
      <c r="B5" s="110">
        <v>0</v>
      </c>
      <c r="C5" s="60"/>
      <c r="F5" s="60"/>
    </row>
    <row r="6" spans="1:6" x14ac:dyDescent="0.25">
      <c r="A6" s="109" t="s">
        <v>242</v>
      </c>
      <c r="B6" s="110">
        <v>0</v>
      </c>
      <c r="C6" s="60"/>
      <c r="F6" s="60"/>
    </row>
    <row r="7" spans="1:6" x14ac:dyDescent="0.25">
      <c r="A7" s="109" t="s">
        <v>243</v>
      </c>
      <c r="B7" s="110">
        <v>0</v>
      </c>
      <c r="C7" s="60"/>
      <c r="F7" s="60"/>
    </row>
    <row r="8" spans="1:6" x14ac:dyDescent="0.25">
      <c r="A8" s="109" t="s">
        <v>244</v>
      </c>
      <c r="B8" s="110">
        <v>0</v>
      </c>
      <c r="C8" s="60"/>
      <c r="F8" s="60"/>
    </row>
    <row r="9" spans="1:6" x14ac:dyDescent="0.25">
      <c r="A9" s="109" t="s">
        <v>245</v>
      </c>
      <c r="B9" s="110">
        <v>0</v>
      </c>
      <c r="C9" s="60"/>
      <c r="F9" s="60"/>
    </row>
    <row r="10" spans="1:6" x14ac:dyDescent="0.25">
      <c r="A10" s="109" t="s">
        <v>246</v>
      </c>
      <c r="B10" s="110">
        <v>0</v>
      </c>
      <c r="C10" s="60"/>
      <c r="F10" s="60"/>
    </row>
    <row r="11" spans="1:6" x14ac:dyDescent="0.25">
      <c r="A11" s="109" t="s">
        <v>247</v>
      </c>
      <c r="B11" s="110">
        <v>0</v>
      </c>
      <c r="C11" s="60"/>
      <c r="F11" s="60"/>
    </row>
    <row r="12" spans="1:6" x14ac:dyDescent="0.25">
      <c r="A12" s="109" t="s">
        <v>248</v>
      </c>
      <c r="B12" s="110">
        <v>0</v>
      </c>
      <c r="C12" s="60"/>
      <c r="F12" s="60"/>
    </row>
    <row r="13" spans="1:6" x14ac:dyDescent="0.25">
      <c r="A13" s="109" t="s">
        <v>249</v>
      </c>
      <c r="B13" s="110">
        <v>0</v>
      </c>
      <c r="C13" s="60"/>
      <c r="F13" s="60"/>
    </row>
    <row r="14" spans="1:6" x14ac:dyDescent="0.25">
      <c r="A14" s="109" t="s">
        <v>250</v>
      </c>
      <c r="B14" s="110">
        <v>0</v>
      </c>
      <c r="C14" s="60"/>
      <c r="F14" s="60"/>
    </row>
    <row r="15" spans="1:6" x14ac:dyDescent="0.25">
      <c r="A15" s="109" t="s">
        <v>251</v>
      </c>
      <c r="B15" s="110">
        <v>0</v>
      </c>
      <c r="C15" s="60"/>
      <c r="F15" s="60"/>
    </row>
    <row r="16" spans="1:6" x14ac:dyDescent="0.25">
      <c r="A16" s="109" t="s">
        <v>252</v>
      </c>
      <c r="B16" s="110">
        <v>0</v>
      </c>
      <c r="C16" s="60"/>
      <c r="F16" s="60"/>
    </row>
    <row r="17" spans="1:6" x14ac:dyDescent="0.25">
      <c r="A17" s="109" t="s">
        <v>253</v>
      </c>
      <c r="B17" s="110">
        <v>0</v>
      </c>
      <c r="C17" s="60"/>
      <c r="F17" s="60"/>
    </row>
    <row r="18" spans="1:6" x14ac:dyDescent="0.25">
      <c r="A18" s="109" t="s">
        <v>254</v>
      </c>
      <c r="B18" s="110">
        <v>0</v>
      </c>
      <c r="C18" s="60"/>
      <c r="F18" s="60"/>
    </row>
    <row r="19" spans="1:6" x14ac:dyDescent="0.25">
      <c r="A19" s="109" t="s">
        <v>255</v>
      </c>
      <c r="B19" s="110">
        <v>0</v>
      </c>
    </row>
    <row r="20" spans="1:6" ht="15.75" thickBot="1" x14ac:dyDescent="0.3">
      <c r="A20" s="111" t="s">
        <v>256</v>
      </c>
      <c r="B20" s="112">
        <v>0</v>
      </c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>
      <c r="A27" s="173" t="s">
        <v>264</v>
      </c>
      <c r="B27" s="173"/>
    </row>
    <row r="28" spans="1:6" ht="15" customHeight="1" x14ac:dyDescent="0.25">
      <c r="A28" s="113"/>
      <c r="B28" s="114"/>
    </row>
    <row r="29" spans="1:6" ht="15.75" customHeight="1" x14ac:dyDescent="0.25"/>
    <row r="30" spans="1:6" x14ac:dyDescent="0.25">
      <c r="A30" s="113"/>
      <c r="B30" s="114"/>
    </row>
    <row r="31" spans="1:6" x14ac:dyDescent="0.25">
      <c r="A31" s="113"/>
      <c r="B31" s="114"/>
    </row>
    <row r="32" spans="1:6" x14ac:dyDescent="0.25">
      <c r="A32" s="113"/>
      <c r="B32" s="114"/>
    </row>
    <row r="33" spans="1:2" x14ac:dyDescent="0.25">
      <c r="A33" s="113"/>
      <c r="B33" s="114"/>
    </row>
    <row r="34" spans="1:2" x14ac:dyDescent="0.25">
      <c r="A34" s="113"/>
      <c r="B34" s="114"/>
    </row>
    <row r="35" spans="1:2" x14ac:dyDescent="0.25">
      <c r="A35" s="113"/>
      <c r="B35" s="114"/>
    </row>
    <row r="36" spans="1:2" x14ac:dyDescent="0.25">
      <c r="A36" s="113"/>
      <c r="B36" s="114"/>
    </row>
    <row r="37" spans="1:2" x14ac:dyDescent="0.25">
      <c r="A37" s="113"/>
      <c r="B37" s="114"/>
    </row>
    <row r="38" spans="1:2" x14ac:dyDescent="0.25">
      <c r="A38" s="113"/>
      <c r="B38" s="114"/>
    </row>
    <row r="39" spans="1:2" x14ac:dyDescent="0.25">
      <c r="A39" s="113"/>
      <c r="B39" s="114"/>
    </row>
    <row r="40" spans="1:2" x14ac:dyDescent="0.25">
      <c r="A40" s="113"/>
      <c r="B40" s="114"/>
    </row>
    <row r="41" spans="1:2" x14ac:dyDescent="0.25">
      <c r="A41" s="113"/>
      <c r="B41" s="114"/>
    </row>
    <row r="42" spans="1:2" x14ac:dyDescent="0.25">
      <c r="A42" s="113"/>
      <c r="B42" s="114"/>
    </row>
    <row r="43" spans="1:2" x14ac:dyDescent="0.25">
      <c r="A43" s="113"/>
      <c r="B43" s="114"/>
    </row>
    <row r="44" spans="1:2" x14ac:dyDescent="0.25">
      <c r="A44" s="113"/>
      <c r="B44" s="114"/>
    </row>
    <row r="45" spans="1:2" x14ac:dyDescent="0.25">
      <c r="A45" s="113"/>
      <c r="B45" s="114"/>
    </row>
    <row r="46" spans="1:2" x14ac:dyDescent="0.25">
      <c r="A46" s="113"/>
      <c r="B46" s="114"/>
    </row>
    <row r="47" spans="1:2" x14ac:dyDescent="0.25">
      <c r="A47" s="113"/>
      <c r="B47" s="114"/>
    </row>
    <row r="48" spans="1:2" x14ac:dyDescent="0.25">
      <c r="A48" s="113"/>
      <c r="B48" s="114"/>
    </row>
    <row r="49" spans="1:2" x14ac:dyDescent="0.25">
      <c r="A49" s="113"/>
      <c r="B49" s="114"/>
    </row>
    <row r="50" spans="1:2" x14ac:dyDescent="0.25">
      <c r="A50" s="113"/>
      <c r="B50" s="114"/>
    </row>
    <row r="51" spans="1:2" x14ac:dyDescent="0.25">
      <c r="A51" s="113"/>
      <c r="B51" s="114"/>
    </row>
    <row r="52" spans="1:2" x14ac:dyDescent="0.25">
      <c r="A52" s="113"/>
      <c r="B52" s="114"/>
    </row>
    <row r="53" spans="1:2" x14ac:dyDescent="0.25">
      <c r="A53" s="113"/>
      <c r="B53" s="114"/>
    </row>
    <row r="54" spans="1:2" x14ac:dyDescent="0.25">
      <c r="A54" s="113"/>
      <c r="B54" s="114"/>
    </row>
    <row r="55" spans="1:2" x14ac:dyDescent="0.25">
      <c r="A55" s="113"/>
      <c r="B55" s="114"/>
    </row>
    <row r="56" spans="1:2" x14ac:dyDescent="0.25">
      <c r="A56" s="113"/>
      <c r="B56" s="114"/>
    </row>
    <row r="57" spans="1:2" x14ac:dyDescent="0.25">
      <c r="A57" s="113"/>
      <c r="B57" s="114"/>
    </row>
    <row r="58" spans="1:2" x14ac:dyDescent="0.25">
      <c r="A58" s="113"/>
      <c r="B58" s="114"/>
    </row>
    <row r="59" spans="1:2" x14ac:dyDescent="0.25">
      <c r="A59" s="113"/>
      <c r="B59" s="114"/>
    </row>
    <row r="60" spans="1:2" x14ac:dyDescent="0.25">
      <c r="A60" s="113"/>
      <c r="B60" s="114"/>
    </row>
    <row r="61" spans="1:2" x14ac:dyDescent="0.25">
      <c r="A61" s="113"/>
      <c r="B61" s="114"/>
    </row>
    <row r="62" spans="1:2" x14ac:dyDescent="0.25">
      <c r="A62" s="113"/>
      <c r="B62" s="114"/>
    </row>
    <row r="63" spans="1:2" x14ac:dyDescent="0.25">
      <c r="A63" s="113"/>
      <c r="B63" s="114"/>
    </row>
    <row r="64" spans="1:2" x14ac:dyDescent="0.25">
      <c r="A64" s="113"/>
      <c r="B64" s="114"/>
    </row>
    <row r="65" spans="1:2" x14ac:dyDescent="0.25">
      <c r="A65" s="113"/>
      <c r="B65" s="114"/>
    </row>
    <row r="66" spans="1:2" x14ac:dyDescent="0.25">
      <c r="A66" s="113"/>
      <c r="B66" s="114"/>
    </row>
    <row r="67" spans="1:2" x14ac:dyDescent="0.25">
      <c r="A67" s="113"/>
      <c r="B67" s="114"/>
    </row>
    <row r="68" spans="1:2" x14ac:dyDescent="0.25">
      <c r="A68" s="113"/>
      <c r="B68" s="114"/>
    </row>
    <row r="69" spans="1:2" x14ac:dyDescent="0.25">
      <c r="A69" s="113"/>
      <c r="B69" s="114"/>
    </row>
    <row r="70" spans="1:2" x14ac:dyDescent="0.25">
      <c r="A70" s="113"/>
      <c r="B70" s="114"/>
    </row>
    <row r="71" spans="1:2" x14ac:dyDescent="0.25">
      <c r="A71" s="113"/>
      <c r="B71" s="114"/>
    </row>
    <row r="72" spans="1:2" x14ac:dyDescent="0.25">
      <c r="A72" s="113"/>
      <c r="B72" s="114"/>
    </row>
    <row r="73" spans="1:2" x14ac:dyDescent="0.25">
      <c r="A73" s="113"/>
      <c r="B73" s="114"/>
    </row>
    <row r="74" spans="1:2" x14ac:dyDescent="0.25">
      <c r="A74" s="113"/>
      <c r="B74" s="114"/>
    </row>
    <row r="75" spans="1:2" x14ac:dyDescent="0.25">
      <c r="A75" s="113"/>
      <c r="B75" s="114"/>
    </row>
    <row r="76" spans="1:2" x14ac:dyDescent="0.25">
      <c r="A76" s="113"/>
      <c r="B76" s="114"/>
    </row>
    <row r="77" spans="1:2" x14ac:dyDescent="0.25">
      <c r="A77" s="113"/>
      <c r="B77" s="114"/>
    </row>
    <row r="78" spans="1:2" x14ac:dyDescent="0.25">
      <c r="A78" s="60"/>
      <c r="B78" s="60"/>
    </row>
  </sheetData>
  <mergeCells count="1">
    <mergeCell ref="A27:B27"/>
  </mergeCells>
  <phoneticPr fontId="1" type="noConversion"/>
  <pageMargins left="1.1811023622047245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3"/>
  <sheetViews>
    <sheetView zoomScaleNormal="100" zoomScaleSheetLayoutView="110" workbookViewId="0">
      <selection activeCell="B2" sqref="B2"/>
    </sheetView>
  </sheetViews>
  <sheetFormatPr defaultRowHeight="15" x14ac:dyDescent="0.25"/>
  <cols>
    <col min="1" max="16384" width="9.140625" style="2"/>
  </cols>
  <sheetData>
    <row r="2" spans="1:1" ht="15.75" x14ac:dyDescent="0.25">
      <c r="A2" s="61" t="s">
        <v>208</v>
      </c>
    </row>
    <row r="3" spans="1:1" x14ac:dyDescent="0.25">
      <c r="A3" s="2" t="s">
        <v>222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18</vt:i4>
      </vt:variant>
    </vt:vector>
  </HeadingPairs>
  <TitlesOfParts>
    <vt:vector size="40" baseType="lpstr">
      <vt:lpstr>1.1</vt:lpstr>
      <vt:lpstr>1.2</vt:lpstr>
      <vt:lpstr>1.3</vt:lpstr>
      <vt:lpstr>1.4</vt:lpstr>
      <vt:lpstr>2.1</vt:lpstr>
      <vt:lpstr>2.2</vt:lpstr>
      <vt:lpstr>2.3</vt:lpstr>
      <vt:lpstr>3.1</vt:lpstr>
      <vt:lpstr>3.2</vt:lpstr>
      <vt:lpstr>3.4</vt:lpstr>
      <vt:lpstr>3.5</vt:lpstr>
      <vt:lpstr>3.5 ЯНАО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Лист1</vt:lpstr>
      <vt:lpstr>'1.1'!Область_печати</vt:lpstr>
      <vt:lpstr>'1.2'!Область_печати</vt:lpstr>
      <vt:lpstr>'1.3'!Область_печати</vt:lpstr>
      <vt:lpstr>'1.4'!Область_печати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'3.2'!Область_печати</vt:lpstr>
      <vt:lpstr>'3.4'!Область_печати</vt:lpstr>
      <vt:lpstr>'3.5'!Область_печати</vt:lpstr>
      <vt:lpstr>'3.5 ЯНАО'!Область_печати</vt:lpstr>
      <vt:lpstr>'4.1'!Область_печати</vt:lpstr>
      <vt:lpstr>'4.2'!Область_печати</vt:lpstr>
      <vt:lpstr>'4.3'!Область_печати</vt:lpstr>
      <vt:lpstr>'4.4'!Область_печати</vt:lpstr>
      <vt:lpstr>'4.6'!Область_печати</vt:lpstr>
      <vt:lpstr>'4.9'!Область_печати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p.krivobokov</dc:creator>
  <cp:lastModifiedBy>Лисицына Любовь Викторовна</cp:lastModifiedBy>
  <cp:lastPrinted>2020-03-26T08:27:36Z</cp:lastPrinted>
  <dcterms:created xsi:type="dcterms:W3CDTF">2015-07-15T07:48:26Z</dcterms:created>
  <dcterms:modified xsi:type="dcterms:W3CDTF">2022-03-30T08:35:51Z</dcterms:modified>
</cp:coreProperties>
</file>